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F:\1、朱家角镇\51、青浦区朱家角镇港周路西侧D09-01地块项目交通标识工程\2、控制价\定稿\"/>
    </mc:Choice>
  </mc:AlternateContent>
  <xr:revisionPtr revIDLastSave="0" documentId="13_ncr:1_{08B3A6DB-E329-442F-8F9A-58D13FE723C7}" xr6:coauthVersionLast="47" xr6:coauthVersionMax="47" xr10:uidLastSave="{00000000-0000-0000-0000-000000000000}"/>
  <bookViews>
    <workbookView xWindow="-120" yWindow="-120" windowWidth="29040" windowHeight="15720" tabRatio="781" activeTab="2" xr2:uid="{00000000-000D-0000-FFFF-FFFF00000000}"/>
  </bookViews>
  <sheets>
    <sheet name="清单编制说明" sheetId="5" r:id="rId1"/>
    <sheet name="汇总表" sheetId="7" r:id="rId2"/>
    <sheet name="交通标识清单" sheetId="9" r:id="rId3"/>
    <sheet name="措施费" sheetId="6" r:id="rId4"/>
    <sheet name="Sheet1" sheetId="10" state="hidden" r:id="rId5"/>
  </sheets>
  <definedNames>
    <definedName name="_xlnm.Print_Area" localSheetId="3">措施费!$A$1:$E$20</definedName>
    <definedName name="_xlnm.Print_Area" localSheetId="1">汇总表!$A$1:$D$10</definedName>
    <definedName name="_xlnm.Print_Area" localSheetId="2">交通标识清单!$A$1:$J$34</definedName>
    <definedName name="_xlnm.Print_Titles" localSheetId="2">交通标识清单!$1:$3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6" l="1"/>
  <c r="C7" i="7" s="1"/>
  <c r="I32" i="9"/>
  <c r="I31" i="9"/>
  <c r="I30" i="9"/>
  <c r="I29" i="9"/>
  <c r="I28" i="9"/>
  <c r="I27" i="9"/>
  <c r="I26" i="9"/>
  <c r="I25" i="9"/>
  <c r="I24" i="9"/>
  <c r="I23" i="9"/>
  <c r="I22" i="9"/>
  <c r="I21" i="9"/>
  <c r="I20" i="9"/>
  <c r="I19" i="9"/>
  <c r="I18" i="9"/>
  <c r="I17" i="9"/>
  <c r="I16" i="9"/>
  <c r="I15" i="9"/>
  <c r="I14" i="9"/>
  <c r="I13" i="9"/>
  <c r="I12" i="9"/>
  <c r="I11" i="9"/>
  <c r="I10" i="9"/>
  <c r="I9" i="9"/>
  <c r="I8" i="9"/>
  <c r="I7" i="9"/>
  <c r="I6" i="9"/>
  <c r="I5" i="9"/>
  <c r="I4" i="9"/>
  <c r="I34" i="9" l="1"/>
  <c r="C6" i="7" s="1"/>
  <c r="C8" i="7" s="1"/>
  <c r="C9" i="7" s="1"/>
  <c r="C10" i="7" s="1"/>
</calcChain>
</file>

<file path=xl/sharedStrings.xml><?xml version="1.0" encoding="utf-8"?>
<sst xmlns="http://schemas.openxmlformats.org/spreadsheetml/2006/main" count="205" uniqueCount="133">
  <si>
    <t>清单编制说明</t>
  </si>
  <si>
    <t>一、编制说明</t>
  </si>
  <si>
    <t>1、本工程按采购文件、采购图纸及技术要求规范实施；工程量清单仅做简要说明，如与采购文件及采购图纸不符，以采购文件、采购图纸为准；如采购文件、采购图纸、国家/地方及行业规范之间有冲突，以较高标准为准，材料按采购图纸执行。</t>
  </si>
  <si>
    <t>2、本次招标图纸为交通标识图纸，投标人须自行深化设计安装节点、标牌吊筋等，灯具数量及排布等结构明细，并复核工程量。根据采购人需求确定标识文字、图形内容等并通过采购人审核，深化设计引起的费用变更需综合考虑在报价中，不得提出索赔。</t>
  </si>
  <si>
    <t>二、报价说明</t>
  </si>
  <si>
    <t>（一）本投标报价中包括但不限于以下费用</t>
  </si>
  <si>
    <r>
      <rPr>
        <sz val="10"/>
        <rFont val="宋体"/>
        <family val="3"/>
        <charset val="134"/>
      </rPr>
      <t>1、投标单位的所报综合单价须考虑完成本工程所需主材、辅材、机械、人工、安装、施工、运输、搬运、材料检测、利润、管理、措施费（包括吊车、云梯、脚手架等）、规费、除增值税以外的税费等一切相关费用，以及设计要求所需的一切安装配件及开孔等必要处理的费用。所有的损耗（包括运输损耗、装卸损耗、加工损耗）须综合考虑在单价中；</t>
    </r>
    <r>
      <rPr>
        <sz val="10"/>
        <color rgb="FFFF0000"/>
        <rFont val="宋体"/>
        <family val="3"/>
        <charset val="134"/>
      </rPr>
      <t>本项目施工措施费用包干使用，不因工程数量和工程项目的增加或减少而调整。</t>
    </r>
    <r>
      <rPr>
        <sz val="10"/>
        <rFont val="宋体"/>
        <family val="3"/>
        <charset val="134"/>
      </rPr>
      <t xml:space="preserve">
</t>
    </r>
    <r>
      <rPr>
        <b/>
        <sz val="10"/>
        <rFont val="宋体"/>
        <family val="3"/>
        <charset val="134"/>
      </rPr>
      <t>相关人材机等单价须以不含增值税可抵扣进项税单价进入综合单价计算，最后单独计取本项目增值税销项税款.</t>
    </r>
  </si>
  <si>
    <t>2、综合单价包干，工程量按实结算</t>
  </si>
  <si>
    <t>（二）补充说明</t>
  </si>
  <si>
    <t>1、本清单中所有分项均应达到验收要求,如有清单描述不详,应根据通常做法考虑报价；本工程量清单中的清单内容已经包含了施工图上图示的所有工作内容；同时也包含了一个有经验的承包商能考虑到的为完成上述工作内容所必须做的其他工作内容。</t>
  </si>
  <si>
    <t>2、投标单位自行考虑本工程与主体工程及相关工程的连接、交接部位的做法，施工时必须符合规范及甲方要求，费用不另调整；</t>
  </si>
  <si>
    <t>3、本工程施工界面范围及其注意事项详见采购图纸；</t>
  </si>
  <si>
    <t>4、施工用水用电：甲方协调从总包指定的水电接驳点接驳施工用水电，施工水和电费由投标单位自行承担；</t>
  </si>
  <si>
    <t>5、投标单位未填单价或合价的项目，采购单位将视为该项费用已包含在其他已有价款的单价或合价内；</t>
  </si>
  <si>
    <t>6、投标方可以增加其认为上述清单未列明或不详尽的项目和相应单价，此项如无或不填写均视为投标方同意上述单价及说明已包括了按要求完成整个项目需要的所有费用。</t>
  </si>
  <si>
    <t>7、本工程工程款支付前，承包人须开据相应金额合法增值税专用发票给甲方。</t>
  </si>
  <si>
    <t>青浦区朱家角镇港周路西侧D09-01地块项目交通标识工程清单汇总</t>
  </si>
  <si>
    <t>序号</t>
  </si>
  <si>
    <t>项目名称</t>
  </si>
  <si>
    <t>报价金额(RMB：元)</t>
  </si>
  <si>
    <t>备   注</t>
  </si>
  <si>
    <t>合计</t>
  </si>
  <si>
    <t>总价包干</t>
  </si>
  <si>
    <t>交通标识清单</t>
  </si>
  <si>
    <t>措施费</t>
  </si>
  <si>
    <t>税前小计【 (1）+（2）】</t>
  </si>
  <si>
    <t>投标总价所报税金为9%</t>
  </si>
  <si>
    <t>投标总价【 (3）+（4）】</t>
  </si>
  <si>
    <t>青浦区朱家角镇港周路西侧D09-01地块项目交通标识工程清单</t>
  </si>
  <si>
    <t>图型</t>
  </si>
  <si>
    <t>名称</t>
  </si>
  <si>
    <t>规格</t>
  </si>
  <si>
    <t>项目特征</t>
  </si>
  <si>
    <t>工程量</t>
  </si>
  <si>
    <t>计量单位</t>
  </si>
  <si>
    <t>不含税综合单价</t>
  </si>
  <si>
    <t>不含税合价</t>
  </si>
  <si>
    <t>备注</t>
  </si>
  <si>
    <t>车行导视灯箱</t>
  </si>
  <si>
    <t xml:space="preserve">250×2000mm    </t>
  </si>
  <si>
    <t>钣金、烤漆、内置LED发光
包含需要接入的电线电缆等一切费用</t>
  </si>
  <si>
    <t>套</t>
  </si>
  <si>
    <t>车位吊牌</t>
  </si>
  <si>
    <t>200×400mm</t>
  </si>
  <si>
    <t>铝板、五年工程级反光膜</t>
  </si>
  <si>
    <t>块</t>
  </si>
  <si>
    <t>中心虚白线</t>
  </si>
  <si>
    <t>150mm</t>
  </si>
  <si>
    <t>道路专用冷漆</t>
  </si>
  <si>
    <t>米</t>
  </si>
  <si>
    <t>白色冷涂料实线</t>
  </si>
  <si>
    <t>直行箭头</t>
  </si>
  <si>
    <t>3000mm</t>
  </si>
  <si>
    <t>个</t>
  </si>
  <si>
    <t>转弯箭头</t>
  </si>
  <si>
    <t>直行转弯箭头</t>
  </si>
  <si>
    <t>左右转弯箭头</t>
  </si>
  <si>
    <t>直行左右转弯箭头</t>
  </si>
  <si>
    <t>掉头箭头</t>
  </si>
  <si>
    <t xml:space="preserve"> </t>
  </si>
  <si>
    <t>小型车车位漆划线</t>
  </si>
  <si>
    <t>2400×5300mm</t>
  </si>
  <si>
    <t>无障碍车位漆划线</t>
  </si>
  <si>
    <t>3700×6000mm</t>
  </si>
  <si>
    <t>无障碍车位漆划线-双</t>
  </si>
  <si>
    <t>6100×6000mm</t>
  </si>
  <si>
    <t>字母车位漆划线</t>
  </si>
  <si>
    <t>2300×10600mm</t>
  </si>
  <si>
    <t>标准车位划线</t>
  </si>
  <si>
    <t>2400×6000mm</t>
  </si>
  <si>
    <t>车位编号</t>
  </si>
  <si>
    <t>详见图纸</t>
  </si>
  <si>
    <t>组</t>
  </si>
  <si>
    <t>固定车挡</t>
  </si>
  <si>
    <t>2000×120×100mm</t>
  </si>
  <si>
    <t>不锈钢挡轮</t>
  </si>
  <si>
    <t>道钉减速带</t>
  </si>
  <si>
    <t>3800×340×50mm</t>
  </si>
  <si>
    <t>304不锈钢</t>
  </si>
  <si>
    <t>广角镜</t>
  </si>
  <si>
    <t>Φ800mm</t>
  </si>
  <si>
    <t>抗撞击PC</t>
  </si>
  <si>
    <t>防撞护角</t>
  </si>
  <si>
    <t>800×100×10mm</t>
  </si>
  <si>
    <t>优质橡胶
工程级反光膜
安装4个角</t>
  </si>
  <si>
    <t>柱面彩绘带LOGO</t>
  </si>
  <si>
    <t>H1970mm×500mm</t>
  </si>
  <si>
    <t>彩色涂料
（不含T脚线）</t>
  </si>
  <si>
    <t>面</t>
  </si>
  <si>
    <t>柱面彩绘带区位</t>
  </si>
  <si>
    <t>柱面彩绘临道C面</t>
  </si>
  <si>
    <t>H1740mm×500mm</t>
  </si>
  <si>
    <t>柱面彩绘非临道</t>
  </si>
  <si>
    <t>特殊墙面彩绘</t>
  </si>
  <si>
    <t>按图纸要求</t>
  </si>
  <si>
    <t>彩色涂料</t>
  </si>
  <si>
    <t>处</t>
  </si>
  <si>
    <t>调头墙面彩绘</t>
  </si>
  <si>
    <t>普通墙面彩绘</t>
  </si>
  <si>
    <t>m</t>
  </si>
  <si>
    <t>入户地坪-标准</t>
  </si>
  <si>
    <t>咖啡色冷涂料</t>
  </si>
  <si>
    <t>入户地坪-小</t>
  </si>
  <si>
    <t>青浦区朱家角镇港周路西侧D09-01地块项目交通标识工程</t>
  </si>
  <si>
    <t>施工措施费</t>
  </si>
  <si>
    <t>单位</t>
  </si>
  <si>
    <t>不含税造价（元）</t>
  </si>
  <si>
    <t>临时设施费及现场仓储保管费</t>
  </si>
  <si>
    <t>项</t>
  </si>
  <si>
    <t>深化设计费</t>
  </si>
  <si>
    <t>检验试验费</t>
  </si>
  <si>
    <t>环境保护费</t>
  </si>
  <si>
    <t>成品保护费</t>
  </si>
  <si>
    <t>夜间施工费</t>
  </si>
  <si>
    <t>二次搬运费</t>
  </si>
  <si>
    <t>已完工程及设备保护费</t>
  </si>
  <si>
    <t>安全文明施工措施费</t>
  </si>
  <si>
    <t>垃圾清运费用(运至总包指定地点）</t>
  </si>
  <si>
    <t>完工清洁费</t>
  </si>
  <si>
    <t>城镇职工基本社会保险费</t>
  </si>
  <si>
    <t>数量</t>
  </si>
  <si>
    <t>单价</t>
  </si>
  <si>
    <t>小计</t>
  </si>
  <si>
    <t>其他措施费</t>
  </si>
  <si>
    <t>停车标志</t>
  </si>
  <si>
    <t>材料样板</t>
  </si>
  <si>
    <t>按设计师封样材料样板进行提供</t>
  </si>
  <si>
    <t>交通划线及交通标识验收咨询费</t>
  </si>
  <si>
    <r>
      <t>配合甲方完成机动车停车场库测量测绘，并通过交警总队、路政及市交通委等相关政府部门验收，由此可能按验收版图纸先行进场施工（包含为了达到验收要求需要做的部分或全部的</t>
    </r>
    <r>
      <rPr>
        <sz val="10"/>
        <color rgb="FFFF0000"/>
        <rFont val="宋体"/>
        <family val="3"/>
        <charset val="134"/>
      </rPr>
      <t>地上及车库</t>
    </r>
    <r>
      <rPr>
        <sz val="10"/>
        <rFont val="宋体"/>
        <family val="3"/>
        <charset val="134"/>
      </rPr>
      <t>交通标识费用），并在通过上述验收后，二次进场</t>
    </r>
    <r>
      <rPr>
        <sz val="10"/>
        <color rgb="FFFF0000"/>
        <rFont val="宋体"/>
        <family val="3"/>
        <charset val="134"/>
      </rPr>
      <t>根据甲方要求</t>
    </r>
    <r>
      <rPr>
        <sz val="10"/>
        <rFont val="宋体"/>
        <family val="3"/>
        <charset val="134"/>
      </rPr>
      <t>进行部分拆除、清洗，再按交付版图纸要求重新施工，并通过甲方交付验收</t>
    </r>
  </si>
  <si>
    <t>备注：此项报价金额，投标单位中标后不得以任何形式进行调整。</t>
  </si>
  <si>
    <t>车库地面划线</t>
  </si>
  <si>
    <t>柱子喷涂</t>
  </si>
  <si>
    <t>地面划线及标识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</si>
</sst>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0.00_ "/>
    <numFmt numFmtId="177" formatCode="0_ "/>
    <numFmt numFmtId="178" formatCode="0.00_);[Red]\(0.00\)"/>
  </numFmts>
  <fonts count="31">
    <font>
      <sz val="11"/>
      <color theme="1"/>
      <name val="宋体"/>
      <charset val="134"/>
      <scheme val="minor"/>
    </font>
    <font>
      <sz val="10"/>
      <name val="宋体"/>
      <family val="3"/>
      <charset val="134"/>
    </font>
    <font>
      <sz val="10"/>
      <color theme="1"/>
      <name val="宋体"/>
      <family val="3"/>
      <charset val="134"/>
      <scheme val="minor"/>
    </font>
    <font>
      <b/>
      <sz val="14"/>
      <name val="宋体"/>
      <family val="3"/>
      <charset val="134"/>
    </font>
    <font>
      <b/>
      <sz val="12"/>
      <color theme="1"/>
      <name val="宋体"/>
      <family val="3"/>
      <charset val="134"/>
    </font>
    <font>
      <sz val="10"/>
      <color theme="1"/>
      <name val="宋体"/>
      <family val="3"/>
      <charset val="134"/>
    </font>
    <font>
      <b/>
      <sz val="10"/>
      <name val="宋体"/>
      <family val="3"/>
      <charset val="134"/>
    </font>
    <font>
      <b/>
      <sz val="10"/>
      <color theme="1"/>
      <name val="宋体"/>
      <family val="3"/>
      <charset val="134"/>
    </font>
    <font>
      <sz val="10"/>
      <color indexed="10"/>
      <name val="宋体"/>
      <family val="3"/>
      <charset val="134"/>
    </font>
    <font>
      <sz val="11"/>
      <name val="宋体"/>
      <family val="3"/>
      <charset val="134"/>
    </font>
    <font>
      <sz val="11"/>
      <color rgb="FFFF0000"/>
      <name val="宋体"/>
      <family val="3"/>
      <charset val="134"/>
    </font>
    <font>
      <sz val="11"/>
      <color rgb="FF7030A0"/>
      <name val="宋体"/>
      <family val="3"/>
      <charset val="134"/>
    </font>
    <font>
      <b/>
      <sz val="11"/>
      <name val="宋体"/>
      <family val="3"/>
      <charset val="134"/>
    </font>
    <font>
      <b/>
      <sz val="14"/>
      <color rgb="FFFF0000"/>
      <name val="宋体"/>
      <family val="3"/>
      <charset val="134"/>
    </font>
    <font>
      <sz val="11"/>
      <color indexed="8"/>
      <name val="宋体"/>
      <family val="3"/>
      <charset val="134"/>
    </font>
    <font>
      <sz val="11"/>
      <color theme="1"/>
      <name val="宋体"/>
      <family val="3"/>
      <charset val="134"/>
    </font>
    <font>
      <sz val="11"/>
      <color indexed="8"/>
      <name val="Arial"/>
      <family val="2"/>
    </font>
    <font>
      <b/>
      <sz val="11"/>
      <color rgb="FF7030A0"/>
      <name val="宋体"/>
      <family val="3"/>
      <charset val="134"/>
    </font>
    <font>
      <sz val="12"/>
      <name val="宋体"/>
      <family val="3"/>
      <charset val="134"/>
    </font>
    <font>
      <b/>
      <sz val="12"/>
      <color rgb="FF000000"/>
      <name val="宋体"/>
      <family val="3"/>
      <charset val="134"/>
      <scheme val="minor"/>
    </font>
    <font>
      <b/>
      <sz val="12"/>
      <color indexed="8"/>
      <name val="宋体"/>
      <family val="3"/>
      <charset val="134"/>
      <scheme val="minor"/>
    </font>
    <font>
      <b/>
      <sz val="11"/>
      <color indexed="8"/>
      <name val="宋体"/>
      <family val="3"/>
      <charset val="134"/>
    </font>
    <font>
      <b/>
      <sz val="10"/>
      <color indexed="8"/>
      <name val="宋体"/>
      <family val="3"/>
      <charset val="134"/>
    </font>
    <font>
      <sz val="9"/>
      <color indexed="8"/>
      <name val="宋体"/>
      <family val="3"/>
      <charset val="134"/>
    </font>
    <font>
      <sz val="12"/>
      <name val="Times New Roman"/>
      <family val="1"/>
    </font>
    <font>
      <sz val="9"/>
      <name val="宋体"/>
      <family val="3"/>
      <charset val="134"/>
    </font>
    <font>
      <sz val="12"/>
      <name val="楷体_GB2312"/>
      <charset val="134"/>
    </font>
    <font>
      <sz val="10"/>
      <color rgb="FFFF0000"/>
      <name val="宋体"/>
      <family val="3"/>
      <charset val="134"/>
    </font>
    <font>
      <sz val="9"/>
      <name val="宋体"/>
      <family val="3"/>
      <charset val="134"/>
      <scheme val="minor"/>
    </font>
    <font>
      <sz val="11"/>
      <color rgb="FF9C0006"/>
      <name val="宋体"/>
      <family val="3"/>
      <charset val="134"/>
      <scheme val="minor"/>
    </font>
    <font>
      <sz val="11"/>
      <color rgb="FF006100"/>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5">
    <xf numFmtId="0" fontId="0" fillId="0" borderId="0">
      <alignment vertical="center"/>
    </xf>
    <xf numFmtId="0" fontId="18" fillId="0" borderId="0"/>
    <xf numFmtId="0" fontId="18" fillId="0" borderId="0"/>
    <xf numFmtId="0" fontId="23" fillId="0" borderId="0"/>
    <xf numFmtId="0" fontId="18" fillId="0" borderId="0"/>
    <xf numFmtId="0" fontId="18" fillId="0" borderId="0">
      <alignment vertical="center"/>
    </xf>
    <xf numFmtId="0" fontId="24" fillId="0" borderId="0"/>
    <xf numFmtId="0" fontId="25" fillId="0" borderId="0">
      <alignment vertical="center"/>
    </xf>
    <xf numFmtId="0" fontId="25" fillId="0" borderId="0"/>
    <xf numFmtId="0" fontId="25" fillId="0" borderId="0"/>
    <xf numFmtId="0" fontId="23" fillId="0" borderId="0"/>
    <xf numFmtId="0" fontId="1" fillId="0" borderId="0"/>
    <xf numFmtId="176" fontId="26" fillId="0" borderId="0" applyFont="0" applyFill="0" applyBorder="0" applyAlignment="0" applyProtection="0"/>
    <xf numFmtId="0" fontId="29" fillId="4" borderId="0" applyNumberFormat="0" applyBorder="0" applyAlignment="0" applyProtection="0">
      <alignment vertical="center"/>
    </xf>
    <xf numFmtId="0" fontId="30" fillId="3" borderId="0" applyNumberFormat="0" applyBorder="0" applyAlignment="0" applyProtection="0">
      <alignment vertical="center"/>
    </xf>
  </cellStyleXfs>
  <cellXfs count="89">
    <xf numFmtId="0" fontId="0" fillId="0" borderId="0" xfId="0">
      <alignment vertical="center"/>
    </xf>
    <xf numFmtId="0" fontId="1" fillId="0" borderId="0" xfId="1" applyFont="1"/>
    <xf numFmtId="0" fontId="2" fillId="0" borderId="0" xfId="0" applyFont="1">
      <alignment vertical="center"/>
    </xf>
    <xf numFmtId="0" fontId="2" fillId="0" borderId="0" xfId="0" applyFont="1" applyAlignment="1">
      <alignment horizontal="center" vertical="center"/>
    </xf>
    <xf numFmtId="0" fontId="1" fillId="0" borderId="1" xfId="1" applyFont="1" applyBorder="1" applyAlignment="1">
      <alignment horizontal="center" vertical="center"/>
    </xf>
    <xf numFmtId="0" fontId="1" fillId="0" borderId="1" xfId="1" applyFont="1" applyBorder="1" applyAlignment="1">
      <alignment vertical="center"/>
    </xf>
    <xf numFmtId="0" fontId="1" fillId="0" borderId="1" xfId="1" applyFont="1" applyBorder="1" applyAlignment="1">
      <alignment vertical="center" wrapText="1"/>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43" fontId="6" fillId="0" borderId="1" xfId="1" applyNumberFormat="1" applyFont="1" applyBorder="1" applyAlignment="1">
      <alignment vertical="center"/>
    </xf>
    <xf numFmtId="0" fontId="8" fillId="0" borderId="0" xfId="1" applyFont="1"/>
    <xf numFmtId="177" fontId="2" fillId="0" borderId="0" xfId="0" applyNumberFormat="1"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11" fillId="0" borderId="0" xfId="0" applyFont="1" applyAlignment="1"/>
    <xf numFmtId="0" fontId="12"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xf numFmtId="0" fontId="9" fillId="0" borderId="1" xfId="0" applyFont="1" applyBorder="1" applyAlignment="1">
      <alignment horizontal="center" vertical="center"/>
    </xf>
    <xf numFmtId="0" fontId="9" fillId="0" borderId="1" xfId="2" applyFont="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5" fillId="0" borderId="1" xfId="0" applyFont="1" applyBorder="1" applyAlignment="1">
      <alignment horizontal="center" vertical="center" wrapText="1"/>
    </xf>
    <xf numFmtId="177"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49" fontId="14"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6" fillId="0" borderId="1" xfId="0" applyFont="1" applyBorder="1" applyAlignment="1">
      <alignment horizontal="center" vertical="center"/>
    </xf>
    <xf numFmtId="0" fontId="14" fillId="0" borderId="1" xfId="0" applyFont="1" applyBorder="1" applyAlignment="1">
      <alignment horizontal="center" vertical="center"/>
    </xf>
    <xf numFmtId="177" fontId="9" fillId="0" borderId="1" xfId="0" applyNumberFormat="1" applyFont="1" applyBorder="1" applyAlignment="1">
      <alignment horizontal="center" vertical="center" wrapText="1"/>
    </xf>
    <xf numFmtId="0" fontId="12" fillId="0" borderId="0" xfId="0" applyFont="1" applyAlignment="1">
      <alignment horizontal="center" vertical="center"/>
    </xf>
    <xf numFmtId="0" fontId="9" fillId="0" borderId="0" xfId="2" applyFont="1" applyAlignment="1">
      <alignment vertical="center" wrapText="1"/>
    </xf>
    <xf numFmtId="0" fontId="17" fillId="0" borderId="1" xfId="0" applyFont="1" applyBorder="1" applyAlignment="1">
      <alignment horizontal="center" vertical="center" wrapText="1"/>
    </xf>
    <xf numFmtId="0" fontId="11" fillId="0" borderId="0" xfId="0" applyFont="1" applyAlignment="1">
      <alignment vertical="center" wrapText="1"/>
    </xf>
    <xf numFmtId="0" fontId="12" fillId="0" borderId="0" xfId="2" applyFont="1" applyAlignment="1">
      <alignment vertical="center" wrapText="1"/>
    </xf>
    <xf numFmtId="0" fontId="9" fillId="0" borderId="0" xfId="2" applyFont="1"/>
    <xf numFmtId="0" fontId="18" fillId="0" borderId="0" xfId="5">
      <alignment vertical="center"/>
    </xf>
    <xf numFmtId="0" fontId="1" fillId="0" borderId="1" xfId="11" applyBorder="1" applyAlignment="1">
      <alignment horizontal="center" vertical="center"/>
    </xf>
    <xf numFmtId="0" fontId="1" fillId="0" borderId="1" xfId="11" applyBorder="1" applyAlignment="1">
      <alignment horizontal="left" vertical="center"/>
    </xf>
    <xf numFmtId="0" fontId="1" fillId="0" borderId="1" xfId="11" applyBorder="1" applyAlignment="1">
      <alignment horizontal="center" vertical="center" wrapText="1"/>
    </xf>
    <xf numFmtId="0" fontId="1" fillId="0" borderId="1" xfId="11" applyBorder="1" applyAlignment="1">
      <alignment horizontal="left" vertical="center" wrapText="1"/>
    </xf>
    <xf numFmtId="0" fontId="6" fillId="0" borderId="1" xfId="11" applyFont="1" applyBorder="1" applyAlignment="1">
      <alignment horizontal="center" vertical="center" wrapText="1"/>
    </xf>
    <xf numFmtId="176" fontId="6" fillId="0" borderId="1" xfId="11" applyNumberFormat="1" applyFont="1" applyBorder="1" applyAlignment="1">
      <alignment horizontal="center" vertical="center"/>
    </xf>
    <xf numFmtId="0" fontId="3" fillId="0" borderId="0" xfId="7" applyFont="1" applyAlignment="1">
      <alignment horizontal="center" vertical="center"/>
    </xf>
    <xf numFmtId="0" fontId="22" fillId="0" borderId="0" xfId="7" applyFont="1" applyAlignment="1">
      <alignment horizontal="left" vertical="center"/>
    </xf>
    <xf numFmtId="0" fontId="1" fillId="0" borderId="0" xfId="7" applyFont="1" applyAlignment="1">
      <alignment horizontal="left" vertical="center" wrapText="1"/>
    </xf>
    <xf numFmtId="0" fontId="5" fillId="0" borderId="0" xfId="8" applyFont="1" applyAlignment="1">
      <alignment vertical="center" wrapText="1"/>
    </xf>
    <xf numFmtId="0" fontId="6" fillId="0" borderId="0" xfId="7" applyFont="1" applyAlignment="1">
      <alignment horizontal="left" vertical="center"/>
    </xf>
    <xf numFmtId="0" fontId="1" fillId="0" borderId="0" xfId="8" applyFont="1" applyAlignment="1">
      <alignment vertical="center" wrapText="1"/>
    </xf>
    <xf numFmtId="0" fontId="1" fillId="0" borderId="0" xfId="8" applyFont="1" applyAlignment="1">
      <alignment horizontal="left" vertical="center" wrapText="1"/>
    </xf>
    <xf numFmtId="0" fontId="1" fillId="0" borderId="0" xfId="9" applyFont="1" applyAlignment="1">
      <alignment vertical="center" wrapText="1"/>
    </xf>
    <xf numFmtId="0" fontId="6" fillId="0" borderId="0" xfId="8" applyFont="1" applyAlignment="1">
      <alignment horizontal="left" vertical="center" wrapText="1"/>
    </xf>
    <xf numFmtId="0" fontId="18" fillId="0" borderId="0" xfId="4" applyAlignment="1">
      <alignment vertical="center"/>
    </xf>
    <xf numFmtId="0" fontId="9" fillId="2" borderId="1" xfId="0" applyFont="1" applyFill="1" applyBorder="1" applyAlignment="1">
      <alignment horizontal="center" vertical="center" wrapText="1"/>
    </xf>
    <xf numFmtId="178" fontId="6" fillId="0" borderId="1" xfId="11" applyNumberFormat="1" applyFont="1" applyBorder="1" applyAlignment="1">
      <alignment horizontal="center" vertical="center"/>
    </xf>
    <xf numFmtId="178" fontId="6" fillId="0" borderId="4" xfId="11" applyNumberFormat="1" applyFont="1" applyBorder="1" applyAlignment="1">
      <alignment horizontal="center" vertical="center"/>
    </xf>
    <xf numFmtId="178" fontId="18" fillId="0" borderId="0" xfId="5" applyNumberFormat="1" applyAlignment="1">
      <alignment horizontal="right" vertical="center"/>
    </xf>
    <xf numFmtId="178" fontId="18" fillId="0" borderId="0" xfId="5" applyNumberFormat="1">
      <alignment vertical="center"/>
    </xf>
    <xf numFmtId="178" fontId="9" fillId="0" borderId="1" xfId="2" applyNumberFormat="1" applyFont="1" applyBorder="1" applyAlignment="1">
      <alignment vertical="center" wrapText="1"/>
    </xf>
    <xf numFmtId="178" fontId="9" fillId="0" borderId="1" xfId="0" applyNumberFormat="1" applyFont="1" applyBorder="1" applyAlignment="1">
      <alignment horizontal="center" vertical="center" wrapText="1"/>
    </xf>
    <xf numFmtId="178" fontId="17" fillId="0" borderId="1" xfId="0" applyNumberFormat="1" applyFont="1" applyBorder="1" applyAlignment="1">
      <alignment horizontal="center" vertical="center" wrapText="1"/>
    </xf>
    <xf numFmtId="178" fontId="10" fillId="0" borderId="0" xfId="0" applyNumberFormat="1" applyFont="1" applyAlignment="1">
      <alignment horizontal="center" vertical="center" wrapText="1"/>
    </xf>
    <xf numFmtId="178" fontId="9" fillId="0" borderId="0" xfId="0" applyNumberFormat="1" applyFont="1" applyAlignment="1">
      <alignment horizontal="center" vertical="center" wrapText="1"/>
    </xf>
    <xf numFmtId="178" fontId="5" fillId="0" borderId="1" xfId="1" applyNumberFormat="1" applyFont="1" applyBorder="1" applyAlignment="1">
      <alignment horizontal="center" vertical="center"/>
    </xf>
    <xf numFmtId="178" fontId="5" fillId="0" borderId="1" xfId="1" applyNumberFormat="1" applyFont="1" applyBorder="1" applyAlignment="1" applyProtection="1">
      <alignment vertical="center"/>
      <protection locked="0"/>
    </xf>
    <xf numFmtId="178" fontId="7" fillId="0" borderId="1" xfId="1" applyNumberFormat="1" applyFont="1" applyBorder="1" applyAlignment="1">
      <alignment vertical="center"/>
    </xf>
    <xf numFmtId="178" fontId="8" fillId="0" borderId="0" xfId="1" applyNumberFormat="1" applyFont="1"/>
    <xf numFmtId="178" fontId="1" fillId="0" borderId="0" xfId="1" applyNumberFormat="1" applyFont="1"/>
    <xf numFmtId="0" fontId="19" fillId="0" borderId="0" xfId="10" applyFont="1" applyAlignment="1">
      <alignment horizontal="center" vertical="center" wrapText="1"/>
    </xf>
    <xf numFmtId="0" fontId="20" fillId="0" borderId="0" xfId="10" applyFont="1" applyAlignment="1">
      <alignment horizontal="center" vertical="center" wrapText="1"/>
    </xf>
    <xf numFmtId="176" fontId="21" fillId="0" borderId="6" xfId="3" applyNumberFormat="1" applyFont="1" applyBorder="1" applyAlignment="1">
      <alignment horizontal="left" vertical="center" wrapText="1"/>
    </xf>
    <xf numFmtId="0" fontId="6" fillId="0" borderId="1" xfId="11" applyFont="1" applyBorder="1" applyAlignment="1">
      <alignment horizontal="center" vertical="center"/>
    </xf>
    <xf numFmtId="176" fontId="3" fillId="0" borderId="0" xfId="0" applyNumberFormat="1" applyFont="1" applyAlignment="1">
      <alignment horizontal="center" vertical="center"/>
    </xf>
    <xf numFmtId="176" fontId="13" fillId="0" borderId="0" xfId="0" applyNumberFormat="1" applyFont="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2" fillId="0" borderId="0" xfId="0" applyFont="1" applyAlignment="1">
      <alignment horizontal="left" vertical="center" wrapText="1"/>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2" xfId="0" applyNumberFormat="1" applyFont="1" applyBorder="1" applyAlignment="1">
      <alignment horizontal="center" vertical="center" wrapText="1"/>
    </xf>
    <xf numFmtId="178" fontId="12" fillId="2" borderId="2" xfId="0" applyNumberFormat="1" applyFont="1" applyFill="1" applyBorder="1" applyAlignment="1">
      <alignment horizontal="center" vertical="center" wrapText="1"/>
    </xf>
    <xf numFmtId="178" fontId="12" fillId="2" borderId="3" xfId="0" applyNumberFormat="1" applyFont="1" applyFill="1" applyBorder="1" applyAlignment="1">
      <alignment horizontal="center" vertical="center" wrapText="1"/>
    </xf>
    <xf numFmtId="178" fontId="12" fillId="0" borderId="2" xfId="0" applyNumberFormat="1" applyFont="1" applyBorder="1" applyAlignment="1">
      <alignment horizontal="center" vertical="center"/>
    </xf>
    <xf numFmtId="178" fontId="12" fillId="0" borderId="3" xfId="0" applyNumberFormat="1" applyFont="1" applyBorder="1" applyAlignment="1">
      <alignment horizontal="center" vertical="center"/>
    </xf>
    <xf numFmtId="0" fontId="4" fillId="0" borderId="0" xfId="0" applyFont="1" applyAlignment="1">
      <alignment horizontal="center" vertical="center" wrapText="1"/>
    </xf>
  </cellXfs>
  <cellStyles count="15">
    <cellStyle name="差_交通标识清单" xfId="13" xr:uid="{218A4052-F9D4-4932-8400-D0A3C030CF29}"/>
    <cellStyle name="常规" xfId="0" builtinId="0"/>
    <cellStyle name="常规 11" xfId="1" xr:uid="{00000000-0005-0000-0000-000031000000}"/>
    <cellStyle name="常规 2" xfId="2" xr:uid="{00000000-0005-0000-0000-000032000000}"/>
    <cellStyle name="常规 2 2" xfId="3" xr:uid="{00000000-0005-0000-0000-000033000000}"/>
    <cellStyle name="常规 3" xfId="4" xr:uid="{00000000-0005-0000-0000-000034000000}"/>
    <cellStyle name="常规 4" xfId="5" xr:uid="{00000000-0005-0000-0000-000035000000}"/>
    <cellStyle name="常规 57" xfId="6" xr:uid="{00000000-0005-0000-0000-000036000000}"/>
    <cellStyle name="常规_编制说明" xfId="7" xr:uid="{00000000-0005-0000-0000-000037000000}"/>
    <cellStyle name="常规_编制说明_1" xfId="8" xr:uid="{00000000-0005-0000-0000-000038000000}"/>
    <cellStyle name="常规_编制说明_1 2" xfId="9" xr:uid="{00000000-0005-0000-0000-000039000000}"/>
    <cellStyle name="常规_措施项目清单 2" xfId="10" xr:uid="{00000000-0005-0000-0000-00003A000000}"/>
    <cellStyle name="常规_工程量清单（土建） 2" xfId="11" xr:uid="{00000000-0005-0000-0000-00003B000000}"/>
    <cellStyle name="好_交通标识清单" xfId="14" xr:uid="{EC02B1D3-9512-4DBA-8F02-1350A712E1DB}"/>
    <cellStyle name="千位分隔 7" xfId="12" xr:uid="{00000000-0005-0000-0000-00003C000000}"/>
  </cellStyles>
  <dxfs count="0"/>
  <tableStyles count="0" defaultTableStyle="TableStyleMedium2" defaultPivotStyle="PivotStyleLight16"/>
  <colors>
    <mruColors>
      <color rgb="FFFFFF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jpe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jpe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13</xdr:row>
      <xdr:rowOff>19050</xdr:rowOff>
    </xdr:from>
    <xdr:to>
      <xdr:col>1</xdr:col>
      <xdr:colOff>752475</xdr:colOff>
      <xdr:row>13</xdr:row>
      <xdr:rowOff>581025</xdr:rowOff>
    </xdr:to>
    <xdr:pic>
      <xdr:nvPicPr>
        <xdr:cNvPr id="3" name="Picture 235" descr="20110408(00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a:xfrm>
          <a:off x="723900" y="8930640"/>
          <a:ext cx="657225" cy="561975"/>
        </a:xfrm>
        <a:prstGeom prst="rect">
          <a:avLst/>
        </a:prstGeom>
        <a:noFill/>
        <a:ln w="9525">
          <a:noFill/>
          <a:miter lim="800000"/>
          <a:headEnd/>
          <a:tailEnd/>
        </a:ln>
      </xdr:spPr>
    </xdr:pic>
    <xdr:clientData/>
  </xdr:twoCellAnchor>
  <xdr:twoCellAnchor editAs="oneCell">
    <xdr:from>
      <xdr:col>1</xdr:col>
      <xdr:colOff>28575</xdr:colOff>
      <xdr:row>7</xdr:row>
      <xdr:rowOff>231775</xdr:rowOff>
    </xdr:from>
    <xdr:to>
      <xdr:col>1</xdr:col>
      <xdr:colOff>819150</xdr:colOff>
      <xdr:row>7</xdr:row>
      <xdr:rowOff>384175</xdr:rowOff>
    </xdr:to>
    <xdr:pic>
      <xdr:nvPicPr>
        <xdr:cNvPr id="6" name="Picture 342" descr="直行箭头01">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a:xfrm>
          <a:off x="657225" y="4571365"/>
          <a:ext cx="790575" cy="152400"/>
        </a:xfrm>
        <a:prstGeom prst="rect">
          <a:avLst/>
        </a:prstGeom>
        <a:noFill/>
        <a:ln w="9525">
          <a:noFill/>
          <a:miter lim="800000"/>
          <a:headEnd/>
          <a:tailEnd/>
        </a:ln>
      </xdr:spPr>
    </xdr:pic>
    <xdr:clientData/>
  </xdr:twoCellAnchor>
  <xdr:twoCellAnchor editAs="oneCell">
    <xdr:from>
      <xdr:col>1</xdr:col>
      <xdr:colOff>28575</xdr:colOff>
      <xdr:row>8</xdr:row>
      <xdr:rowOff>66675</xdr:rowOff>
    </xdr:from>
    <xdr:to>
      <xdr:col>1</xdr:col>
      <xdr:colOff>819150</xdr:colOff>
      <xdr:row>8</xdr:row>
      <xdr:rowOff>304800</xdr:rowOff>
    </xdr:to>
    <xdr:pic>
      <xdr:nvPicPr>
        <xdr:cNvPr id="7" name="Picture 343" descr="转弯箭头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a:xfrm>
          <a:off x="657225" y="5168265"/>
          <a:ext cx="790575" cy="238125"/>
        </a:xfrm>
        <a:prstGeom prst="rect">
          <a:avLst/>
        </a:prstGeom>
        <a:noFill/>
        <a:ln w="9525">
          <a:noFill/>
          <a:miter lim="800000"/>
          <a:headEnd/>
          <a:tailEnd/>
        </a:ln>
      </xdr:spPr>
    </xdr:pic>
    <xdr:clientData/>
  </xdr:twoCellAnchor>
  <xdr:twoCellAnchor editAs="oneCell">
    <xdr:from>
      <xdr:col>1</xdr:col>
      <xdr:colOff>19050</xdr:colOff>
      <xdr:row>9</xdr:row>
      <xdr:rowOff>66675</xdr:rowOff>
    </xdr:from>
    <xdr:to>
      <xdr:col>1</xdr:col>
      <xdr:colOff>828675</xdr:colOff>
      <xdr:row>9</xdr:row>
      <xdr:rowOff>323850</xdr:rowOff>
    </xdr:to>
    <xdr:pic>
      <xdr:nvPicPr>
        <xdr:cNvPr id="8" name="Picture 344" descr="直行转弯箭头">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a:xfrm>
          <a:off x="647700" y="5930265"/>
          <a:ext cx="809625" cy="257175"/>
        </a:xfrm>
        <a:prstGeom prst="rect">
          <a:avLst/>
        </a:prstGeom>
        <a:noFill/>
        <a:ln w="9525">
          <a:noFill/>
          <a:miter lim="800000"/>
          <a:headEnd/>
          <a:tailEnd/>
        </a:ln>
      </xdr:spPr>
    </xdr:pic>
    <xdr:clientData/>
  </xdr:twoCellAnchor>
  <xdr:twoCellAnchor editAs="oneCell">
    <xdr:from>
      <xdr:col>1</xdr:col>
      <xdr:colOff>19050</xdr:colOff>
      <xdr:row>10</xdr:row>
      <xdr:rowOff>34925</xdr:rowOff>
    </xdr:from>
    <xdr:to>
      <xdr:col>1</xdr:col>
      <xdr:colOff>819150</xdr:colOff>
      <xdr:row>10</xdr:row>
      <xdr:rowOff>396875</xdr:rowOff>
    </xdr:to>
    <xdr:pic>
      <xdr:nvPicPr>
        <xdr:cNvPr id="9" name="Picture 345" descr="左右转弯箭头">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5" cstate="print"/>
        <a:srcRect/>
        <a:stretch>
          <a:fillRect/>
        </a:stretch>
      </xdr:blipFill>
      <xdr:spPr>
        <a:xfrm>
          <a:off x="647700" y="6660515"/>
          <a:ext cx="800100" cy="361950"/>
        </a:xfrm>
        <a:prstGeom prst="rect">
          <a:avLst/>
        </a:prstGeom>
        <a:noFill/>
        <a:ln w="9525">
          <a:noFill/>
          <a:miter lim="800000"/>
          <a:headEnd/>
          <a:tailEnd/>
        </a:ln>
      </xdr:spPr>
    </xdr:pic>
    <xdr:clientData/>
  </xdr:twoCellAnchor>
  <xdr:twoCellAnchor editAs="oneCell">
    <xdr:from>
      <xdr:col>1</xdr:col>
      <xdr:colOff>19050</xdr:colOff>
      <xdr:row>12</xdr:row>
      <xdr:rowOff>34925</xdr:rowOff>
    </xdr:from>
    <xdr:to>
      <xdr:col>1</xdr:col>
      <xdr:colOff>819150</xdr:colOff>
      <xdr:row>12</xdr:row>
      <xdr:rowOff>396875</xdr:rowOff>
    </xdr:to>
    <xdr:pic>
      <xdr:nvPicPr>
        <xdr:cNvPr id="19" name="Picture 345" descr="左右转弯箭头">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6" cstate="print"/>
        <a:srcRect/>
        <a:stretch>
          <a:fillRect/>
        </a:stretch>
      </xdr:blipFill>
      <xdr:spPr>
        <a:xfrm>
          <a:off x="647700" y="8184515"/>
          <a:ext cx="800100" cy="361950"/>
        </a:xfrm>
        <a:prstGeom prst="rect">
          <a:avLst/>
        </a:prstGeom>
        <a:noFill/>
        <a:ln w="9525">
          <a:noFill/>
          <a:miter lim="800000"/>
          <a:headEnd/>
          <a:tailEnd/>
        </a:ln>
      </xdr:spPr>
    </xdr:pic>
    <xdr:clientData/>
  </xdr:twoCellAnchor>
  <xdr:twoCellAnchor editAs="oneCell">
    <xdr:from>
      <xdr:col>1</xdr:col>
      <xdr:colOff>57150</xdr:colOff>
      <xdr:row>11</xdr:row>
      <xdr:rowOff>29210</xdr:rowOff>
    </xdr:from>
    <xdr:to>
      <xdr:col>1</xdr:col>
      <xdr:colOff>810260</xdr:colOff>
      <xdr:row>11</xdr:row>
      <xdr:rowOff>393700</xdr:rowOff>
    </xdr:to>
    <xdr:pic>
      <xdr:nvPicPr>
        <xdr:cNvPr id="53" name="图片 52" descr="三向箭头">
          <a:extLst>
            <a:ext uri="{FF2B5EF4-FFF2-40B4-BE49-F238E27FC236}">
              <a16:creationId xmlns:a16="http://schemas.microsoft.com/office/drawing/2014/main" id="{00000000-0008-0000-0200-000035000000}"/>
            </a:ext>
          </a:extLst>
        </xdr:cNvPr>
        <xdr:cNvPicPr>
          <a:picLocks noChangeAspect="1"/>
        </xdr:cNvPicPr>
      </xdr:nvPicPr>
      <xdr:blipFill>
        <a:blip xmlns:r="http://schemas.openxmlformats.org/officeDocument/2006/relationships" r:embed="rId7"/>
        <a:stretch>
          <a:fillRect/>
        </a:stretch>
      </xdr:blipFill>
      <xdr:spPr>
        <a:xfrm>
          <a:off x="685800" y="7416800"/>
          <a:ext cx="753110" cy="364490"/>
        </a:xfrm>
        <a:prstGeom prst="rect">
          <a:avLst/>
        </a:prstGeom>
      </xdr:spPr>
    </xdr:pic>
    <xdr:clientData/>
  </xdr:twoCellAnchor>
  <xdr:twoCellAnchor editAs="oneCell">
    <xdr:from>
      <xdr:col>1</xdr:col>
      <xdr:colOff>42227</xdr:colOff>
      <xdr:row>14</xdr:row>
      <xdr:rowOff>51117</xdr:rowOff>
    </xdr:from>
    <xdr:to>
      <xdr:col>1</xdr:col>
      <xdr:colOff>783272</xdr:colOff>
      <xdr:row>14</xdr:row>
      <xdr:rowOff>601027</xdr:rowOff>
    </xdr:to>
    <xdr:pic>
      <xdr:nvPicPr>
        <xdr:cNvPr id="54" name="图片 53" descr="无障碍停车车位-上海奉俊交通器材有限公司">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8"/>
        <a:stretch>
          <a:fillRect/>
        </a:stretch>
      </xdr:blipFill>
      <xdr:spPr>
        <a:xfrm rot="16200000">
          <a:off x="765810" y="9628505"/>
          <a:ext cx="549910" cy="741045"/>
        </a:xfrm>
        <a:prstGeom prst="rect">
          <a:avLst/>
        </a:prstGeom>
      </xdr:spPr>
    </xdr:pic>
    <xdr:clientData/>
  </xdr:twoCellAnchor>
  <xdr:twoCellAnchor editAs="oneCell">
    <xdr:from>
      <xdr:col>1</xdr:col>
      <xdr:colOff>69850</xdr:colOff>
      <xdr:row>3</xdr:row>
      <xdr:rowOff>198755</xdr:rowOff>
    </xdr:from>
    <xdr:to>
      <xdr:col>1</xdr:col>
      <xdr:colOff>765810</xdr:colOff>
      <xdr:row>3</xdr:row>
      <xdr:rowOff>591820</xdr:rowOff>
    </xdr:to>
    <xdr:pic>
      <xdr:nvPicPr>
        <xdr:cNvPr id="67" name="图片 66">
          <a:extLst>
            <a:ext uri="{FF2B5EF4-FFF2-40B4-BE49-F238E27FC236}">
              <a16:creationId xmlns:a16="http://schemas.microsoft.com/office/drawing/2014/main" id="{00000000-0008-0000-0200-000043000000}"/>
            </a:ext>
          </a:extLst>
        </xdr:cNvPr>
        <xdr:cNvPicPr>
          <a:picLocks noChangeAspect="1"/>
        </xdr:cNvPicPr>
      </xdr:nvPicPr>
      <xdr:blipFill>
        <a:blip xmlns:r="http://schemas.openxmlformats.org/officeDocument/2006/relationships" r:embed="rId9"/>
        <a:stretch>
          <a:fillRect/>
        </a:stretch>
      </xdr:blipFill>
      <xdr:spPr>
        <a:xfrm>
          <a:off x="698500" y="1490345"/>
          <a:ext cx="695960" cy="393065"/>
        </a:xfrm>
        <a:prstGeom prst="rect">
          <a:avLst/>
        </a:prstGeom>
        <a:noFill/>
        <a:ln w="9525">
          <a:noFill/>
        </a:ln>
      </xdr:spPr>
    </xdr:pic>
    <xdr:clientData/>
  </xdr:twoCellAnchor>
  <xdr:twoCellAnchor editAs="oneCell">
    <xdr:from>
      <xdr:col>1</xdr:col>
      <xdr:colOff>29845</xdr:colOff>
      <xdr:row>4</xdr:row>
      <xdr:rowOff>111125</xdr:rowOff>
    </xdr:from>
    <xdr:to>
      <xdr:col>1</xdr:col>
      <xdr:colOff>783590</xdr:colOff>
      <xdr:row>4</xdr:row>
      <xdr:rowOff>574040</xdr:rowOff>
    </xdr:to>
    <xdr:pic>
      <xdr:nvPicPr>
        <xdr:cNvPr id="68" name="图片 67">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0"/>
        <a:stretch>
          <a:fillRect/>
        </a:stretch>
      </xdr:blipFill>
      <xdr:spPr>
        <a:xfrm>
          <a:off x="658495" y="2164715"/>
          <a:ext cx="753745" cy="462915"/>
        </a:xfrm>
        <a:prstGeom prst="rect">
          <a:avLst/>
        </a:prstGeom>
        <a:noFill/>
        <a:ln w="9525">
          <a:noFill/>
        </a:ln>
      </xdr:spPr>
    </xdr:pic>
    <xdr:clientData/>
  </xdr:twoCellAnchor>
  <xdr:twoCellAnchor editAs="oneCell">
    <xdr:from>
      <xdr:col>1</xdr:col>
      <xdr:colOff>62230</xdr:colOff>
      <xdr:row>5</xdr:row>
      <xdr:rowOff>63500</xdr:rowOff>
    </xdr:from>
    <xdr:to>
      <xdr:col>1</xdr:col>
      <xdr:colOff>739140</xdr:colOff>
      <xdr:row>5</xdr:row>
      <xdr:rowOff>692785</xdr:rowOff>
    </xdr:to>
    <xdr:pic>
      <xdr:nvPicPr>
        <xdr:cNvPr id="69" name="图片 68">
          <a:extLst>
            <a:ext uri="{FF2B5EF4-FFF2-40B4-BE49-F238E27FC236}">
              <a16:creationId xmlns:a16="http://schemas.microsoft.com/office/drawing/2014/main" id="{00000000-0008-0000-0200-000045000000}"/>
            </a:ext>
          </a:extLst>
        </xdr:cNvPr>
        <xdr:cNvPicPr>
          <a:picLocks noChangeAspect="1"/>
        </xdr:cNvPicPr>
      </xdr:nvPicPr>
      <xdr:blipFill>
        <a:blip xmlns:r="http://schemas.openxmlformats.org/officeDocument/2006/relationships" r:embed="rId11"/>
        <a:stretch>
          <a:fillRect/>
        </a:stretch>
      </xdr:blipFill>
      <xdr:spPr>
        <a:xfrm>
          <a:off x="690880" y="2879090"/>
          <a:ext cx="676910" cy="629285"/>
        </a:xfrm>
        <a:prstGeom prst="rect">
          <a:avLst/>
        </a:prstGeom>
        <a:noFill/>
        <a:ln w="9525">
          <a:noFill/>
        </a:ln>
      </xdr:spPr>
    </xdr:pic>
    <xdr:clientData/>
  </xdr:twoCellAnchor>
  <xdr:twoCellAnchor editAs="oneCell">
    <xdr:from>
      <xdr:col>1</xdr:col>
      <xdr:colOff>118110</xdr:colOff>
      <xdr:row>6</xdr:row>
      <xdr:rowOff>127635</xdr:rowOff>
    </xdr:from>
    <xdr:to>
      <xdr:col>1</xdr:col>
      <xdr:colOff>741045</xdr:colOff>
      <xdr:row>6</xdr:row>
      <xdr:rowOff>665480</xdr:rowOff>
    </xdr:to>
    <xdr:pic>
      <xdr:nvPicPr>
        <xdr:cNvPr id="70" name="图片 69">
          <a:extLst>
            <a:ext uri="{FF2B5EF4-FFF2-40B4-BE49-F238E27FC236}">
              <a16:creationId xmlns:a16="http://schemas.microsoft.com/office/drawing/2014/main" id="{00000000-0008-0000-0200-000046000000}"/>
            </a:ext>
          </a:extLst>
        </xdr:cNvPr>
        <xdr:cNvPicPr>
          <a:picLocks noChangeAspect="1"/>
        </xdr:cNvPicPr>
      </xdr:nvPicPr>
      <xdr:blipFill>
        <a:blip xmlns:r="http://schemas.openxmlformats.org/officeDocument/2006/relationships" r:embed="rId12"/>
        <a:stretch>
          <a:fillRect/>
        </a:stretch>
      </xdr:blipFill>
      <xdr:spPr>
        <a:xfrm>
          <a:off x="746760" y="3705225"/>
          <a:ext cx="622935" cy="537845"/>
        </a:xfrm>
        <a:prstGeom prst="rect">
          <a:avLst/>
        </a:prstGeom>
        <a:noFill/>
        <a:ln w="9525">
          <a:noFill/>
        </a:ln>
      </xdr:spPr>
    </xdr:pic>
    <xdr:clientData/>
  </xdr:twoCellAnchor>
  <xdr:twoCellAnchor editAs="oneCell">
    <xdr:from>
      <xdr:col>1</xdr:col>
      <xdr:colOff>53340</xdr:colOff>
      <xdr:row>15</xdr:row>
      <xdr:rowOff>55880</xdr:rowOff>
    </xdr:from>
    <xdr:to>
      <xdr:col>1</xdr:col>
      <xdr:colOff>786130</xdr:colOff>
      <xdr:row>15</xdr:row>
      <xdr:rowOff>737235</xdr:rowOff>
    </xdr:to>
    <xdr:pic>
      <xdr:nvPicPr>
        <xdr:cNvPr id="72" name="图片 71">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3"/>
        <a:stretch>
          <a:fillRect/>
        </a:stretch>
      </xdr:blipFill>
      <xdr:spPr>
        <a:xfrm>
          <a:off x="681990" y="10491470"/>
          <a:ext cx="732790" cy="681355"/>
        </a:xfrm>
        <a:prstGeom prst="rect">
          <a:avLst/>
        </a:prstGeom>
        <a:noFill/>
        <a:ln w="9525">
          <a:noFill/>
        </a:ln>
      </xdr:spPr>
    </xdr:pic>
    <xdr:clientData/>
  </xdr:twoCellAnchor>
  <xdr:twoCellAnchor editAs="oneCell">
    <xdr:from>
      <xdr:col>1</xdr:col>
      <xdr:colOff>53340</xdr:colOff>
      <xdr:row>16</xdr:row>
      <xdr:rowOff>55880</xdr:rowOff>
    </xdr:from>
    <xdr:to>
      <xdr:col>1</xdr:col>
      <xdr:colOff>786130</xdr:colOff>
      <xdr:row>16</xdr:row>
      <xdr:rowOff>737235</xdr:rowOff>
    </xdr:to>
    <xdr:pic>
      <xdr:nvPicPr>
        <xdr:cNvPr id="73" name="图片 72">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3"/>
        <a:stretch>
          <a:fillRect/>
        </a:stretch>
      </xdr:blipFill>
      <xdr:spPr>
        <a:xfrm>
          <a:off x="681990" y="11253470"/>
          <a:ext cx="732790" cy="681355"/>
        </a:xfrm>
        <a:prstGeom prst="rect">
          <a:avLst/>
        </a:prstGeom>
        <a:noFill/>
        <a:ln w="9525">
          <a:noFill/>
        </a:ln>
      </xdr:spPr>
    </xdr:pic>
    <xdr:clientData/>
  </xdr:twoCellAnchor>
  <xdr:twoCellAnchor editAs="oneCell">
    <xdr:from>
      <xdr:col>1</xdr:col>
      <xdr:colOff>147320</xdr:colOff>
      <xdr:row>17</xdr:row>
      <xdr:rowOff>15875</xdr:rowOff>
    </xdr:from>
    <xdr:to>
      <xdr:col>1</xdr:col>
      <xdr:colOff>640080</xdr:colOff>
      <xdr:row>17</xdr:row>
      <xdr:rowOff>708660</xdr:rowOff>
    </xdr:to>
    <xdr:pic>
      <xdr:nvPicPr>
        <xdr:cNvPr id="75" name="图片 74">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14"/>
        <a:stretch>
          <a:fillRect/>
        </a:stretch>
      </xdr:blipFill>
      <xdr:spPr>
        <a:xfrm>
          <a:off x="775970" y="11975465"/>
          <a:ext cx="492760" cy="692785"/>
        </a:xfrm>
        <a:prstGeom prst="rect">
          <a:avLst/>
        </a:prstGeom>
        <a:noFill/>
        <a:ln w="9525">
          <a:noFill/>
        </a:ln>
      </xdr:spPr>
    </xdr:pic>
    <xdr:clientData/>
  </xdr:twoCellAnchor>
  <xdr:twoCellAnchor editAs="oneCell">
    <xdr:from>
      <xdr:col>1</xdr:col>
      <xdr:colOff>21590</xdr:colOff>
      <xdr:row>18</xdr:row>
      <xdr:rowOff>174625</xdr:rowOff>
    </xdr:from>
    <xdr:to>
      <xdr:col>1</xdr:col>
      <xdr:colOff>773430</xdr:colOff>
      <xdr:row>18</xdr:row>
      <xdr:rowOff>483870</xdr:rowOff>
    </xdr:to>
    <xdr:pic>
      <xdr:nvPicPr>
        <xdr:cNvPr id="76" name="图片 75">
          <a:extLst>
            <a:ext uri="{FF2B5EF4-FFF2-40B4-BE49-F238E27FC236}">
              <a16:creationId xmlns:a16="http://schemas.microsoft.com/office/drawing/2014/main" id="{00000000-0008-0000-0200-00004C000000}"/>
            </a:ext>
          </a:extLst>
        </xdr:cNvPr>
        <xdr:cNvPicPr>
          <a:picLocks noChangeAspect="1"/>
        </xdr:cNvPicPr>
      </xdr:nvPicPr>
      <xdr:blipFill>
        <a:blip xmlns:r="http://schemas.openxmlformats.org/officeDocument/2006/relationships" r:embed="rId15"/>
        <a:stretch>
          <a:fillRect/>
        </a:stretch>
      </xdr:blipFill>
      <xdr:spPr>
        <a:xfrm>
          <a:off x="650240" y="12896215"/>
          <a:ext cx="751840" cy="309245"/>
        </a:xfrm>
        <a:prstGeom prst="rect">
          <a:avLst/>
        </a:prstGeom>
        <a:noFill/>
        <a:ln w="9525">
          <a:noFill/>
        </a:ln>
      </xdr:spPr>
    </xdr:pic>
    <xdr:clientData/>
  </xdr:twoCellAnchor>
  <xdr:twoCellAnchor editAs="oneCell">
    <xdr:from>
      <xdr:col>1</xdr:col>
      <xdr:colOff>7620</xdr:colOff>
      <xdr:row>19</xdr:row>
      <xdr:rowOff>71754</xdr:rowOff>
    </xdr:from>
    <xdr:to>
      <xdr:col>2</xdr:col>
      <xdr:colOff>0</xdr:colOff>
      <xdr:row>19</xdr:row>
      <xdr:rowOff>726281</xdr:rowOff>
    </xdr:to>
    <xdr:pic>
      <xdr:nvPicPr>
        <xdr:cNvPr id="77" name="图片 76">
          <a:extLst>
            <a:ext uri="{FF2B5EF4-FFF2-40B4-BE49-F238E27FC236}">
              <a16:creationId xmlns:a16="http://schemas.microsoft.com/office/drawing/2014/main" id="{00000000-0008-0000-0200-00004D000000}"/>
            </a:ext>
          </a:extLst>
        </xdr:cNvPr>
        <xdr:cNvPicPr>
          <a:picLocks noChangeAspect="1"/>
        </xdr:cNvPicPr>
      </xdr:nvPicPr>
      <xdr:blipFill>
        <a:blip xmlns:r="http://schemas.openxmlformats.org/officeDocument/2006/relationships" r:embed="rId16"/>
        <a:stretch>
          <a:fillRect/>
        </a:stretch>
      </xdr:blipFill>
      <xdr:spPr>
        <a:xfrm>
          <a:off x="636270" y="13554710"/>
          <a:ext cx="979170" cy="654685"/>
        </a:xfrm>
        <a:prstGeom prst="rect">
          <a:avLst/>
        </a:prstGeom>
        <a:noFill/>
        <a:ln w="9525">
          <a:noFill/>
        </a:ln>
      </xdr:spPr>
    </xdr:pic>
    <xdr:clientData/>
  </xdr:twoCellAnchor>
  <xdr:twoCellAnchor editAs="oneCell">
    <xdr:from>
      <xdr:col>1</xdr:col>
      <xdr:colOff>60960</xdr:colOff>
      <xdr:row>20</xdr:row>
      <xdr:rowOff>135255</xdr:rowOff>
    </xdr:from>
    <xdr:to>
      <xdr:col>1</xdr:col>
      <xdr:colOff>764540</xdr:colOff>
      <xdr:row>20</xdr:row>
      <xdr:rowOff>652145</xdr:rowOff>
    </xdr:to>
    <xdr:pic>
      <xdr:nvPicPr>
        <xdr:cNvPr id="78" name="图片 77">
          <a:extLst>
            <a:ext uri="{FF2B5EF4-FFF2-40B4-BE49-F238E27FC236}">
              <a16:creationId xmlns:a16="http://schemas.microsoft.com/office/drawing/2014/main" id="{00000000-0008-0000-0200-00004E000000}"/>
            </a:ext>
          </a:extLst>
        </xdr:cNvPr>
        <xdr:cNvPicPr>
          <a:picLocks noChangeAspect="1"/>
        </xdr:cNvPicPr>
      </xdr:nvPicPr>
      <xdr:blipFill>
        <a:blip xmlns:r="http://schemas.openxmlformats.org/officeDocument/2006/relationships" r:embed="rId17"/>
        <a:stretch>
          <a:fillRect/>
        </a:stretch>
      </xdr:blipFill>
      <xdr:spPr>
        <a:xfrm>
          <a:off x="689610" y="14380845"/>
          <a:ext cx="703580" cy="516890"/>
        </a:xfrm>
        <a:prstGeom prst="rect">
          <a:avLst/>
        </a:prstGeom>
        <a:noFill/>
        <a:ln w="9525">
          <a:noFill/>
        </a:ln>
      </xdr:spPr>
    </xdr:pic>
    <xdr:clientData/>
  </xdr:twoCellAnchor>
  <xdr:twoCellAnchor editAs="oneCell">
    <xdr:from>
      <xdr:col>1</xdr:col>
      <xdr:colOff>45720</xdr:colOff>
      <xdr:row>22</xdr:row>
      <xdr:rowOff>91599</xdr:rowOff>
    </xdr:from>
    <xdr:to>
      <xdr:col>1</xdr:col>
      <xdr:colOff>798195</xdr:colOff>
      <xdr:row>22</xdr:row>
      <xdr:rowOff>684054</xdr:rowOff>
    </xdr:to>
    <xdr:pic>
      <xdr:nvPicPr>
        <xdr:cNvPr id="79" name="图片 78">
          <a:extLst>
            <a:ext uri="{FF2B5EF4-FFF2-40B4-BE49-F238E27FC236}">
              <a16:creationId xmlns:a16="http://schemas.microsoft.com/office/drawing/2014/main" id="{00000000-0008-0000-0200-00004F000000}"/>
            </a:ext>
          </a:extLst>
        </xdr:cNvPr>
        <xdr:cNvPicPr>
          <a:picLocks noChangeAspect="1"/>
        </xdr:cNvPicPr>
      </xdr:nvPicPr>
      <xdr:blipFill>
        <a:blip xmlns:r="http://schemas.openxmlformats.org/officeDocument/2006/relationships" r:embed="rId18"/>
        <a:stretch>
          <a:fillRect/>
        </a:stretch>
      </xdr:blipFill>
      <xdr:spPr>
        <a:xfrm>
          <a:off x="674370" y="15861030"/>
          <a:ext cx="752475" cy="592455"/>
        </a:xfrm>
        <a:prstGeom prst="rect">
          <a:avLst/>
        </a:prstGeom>
        <a:noFill/>
        <a:ln w="9525">
          <a:noFill/>
        </a:ln>
      </xdr:spPr>
    </xdr:pic>
    <xdr:clientData/>
  </xdr:twoCellAnchor>
  <xdr:twoCellAnchor editAs="oneCell">
    <xdr:from>
      <xdr:col>1</xdr:col>
      <xdr:colOff>53975</xdr:colOff>
      <xdr:row>21</xdr:row>
      <xdr:rowOff>87630</xdr:rowOff>
    </xdr:from>
    <xdr:to>
      <xdr:col>1</xdr:col>
      <xdr:colOff>765175</xdr:colOff>
      <xdr:row>21</xdr:row>
      <xdr:rowOff>631825</xdr:rowOff>
    </xdr:to>
    <xdr:pic>
      <xdr:nvPicPr>
        <xdr:cNvPr id="80" name="图片 79">
          <a:extLst>
            <a:ext uri="{FF2B5EF4-FFF2-40B4-BE49-F238E27FC236}">
              <a16:creationId xmlns:a16="http://schemas.microsoft.com/office/drawing/2014/main" id="{00000000-0008-0000-0200-000050000000}"/>
            </a:ext>
          </a:extLst>
        </xdr:cNvPr>
        <xdr:cNvPicPr>
          <a:picLocks noChangeAspect="1"/>
        </xdr:cNvPicPr>
      </xdr:nvPicPr>
      <xdr:blipFill>
        <a:blip xmlns:r="http://schemas.openxmlformats.org/officeDocument/2006/relationships" r:embed="rId19"/>
        <a:stretch>
          <a:fillRect/>
        </a:stretch>
      </xdr:blipFill>
      <xdr:spPr>
        <a:xfrm>
          <a:off x="682625" y="15095220"/>
          <a:ext cx="711200" cy="544195"/>
        </a:xfrm>
        <a:prstGeom prst="rect">
          <a:avLst/>
        </a:prstGeom>
        <a:noFill/>
        <a:ln w="9525">
          <a:noFill/>
        </a:ln>
      </xdr:spPr>
    </xdr:pic>
    <xdr:clientData/>
  </xdr:twoCellAnchor>
  <xdr:twoCellAnchor editAs="oneCell">
    <xdr:from>
      <xdr:col>1</xdr:col>
      <xdr:colOff>117475</xdr:colOff>
      <xdr:row>23</xdr:row>
      <xdr:rowOff>0</xdr:rowOff>
    </xdr:from>
    <xdr:to>
      <xdr:col>1</xdr:col>
      <xdr:colOff>708025</xdr:colOff>
      <xdr:row>23</xdr:row>
      <xdr:rowOff>633095</xdr:rowOff>
    </xdr:to>
    <xdr:pic>
      <xdr:nvPicPr>
        <xdr:cNvPr id="82" name="图片 81">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20"/>
        <a:stretch>
          <a:fillRect/>
        </a:stretch>
      </xdr:blipFill>
      <xdr:spPr>
        <a:xfrm>
          <a:off x="746125" y="16531590"/>
          <a:ext cx="590550" cy="633095"/>
        </a:xfrm>
        <a:prstGeom prst="rect">
          <a:avLst/>
        </a:prstGeom>
        <a:noFill/>
        <a:ln w="9525">
          <a:noFill/>
        </a:ln>
      </xdr:spPr>
    </xdr:pic>
    <xdr:clientData/>
  </xdr:twoCellAnchor>
  <xdr:twoCellAnchor editAs="oneCell">
    <xdr:from>
      <xdr:col>1</xdr:col>
      <xdr:colOff>85725</xdr:colOff>
      <xdr:row>23</xdr:row>
      <xdr:rowOff>0</xdr:rowOff>
    </xdr:from>
    <xdr:to>
      <xdr:col>1</xdr:col>
      <xdr:colOff>645160</xdr:colOff>
      <xdr:row>23</xdr:row>
      <xdr:rowOff>678180</xdr:rowOff>
    </xdr:to>
    <xdr:pic>
      <xdr:nvPicPr>
        <xdr:cNvPr id="85" name="图片 84">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21"/>
        <a:stretch>
          <a:fillRect/>
        </a:stretch>
      </xdr:blipFill>
      <xdr:spPr>
        <a:xfrm>
          <a:off x="714375" y="16531590"/>
          <a:ext cx="559435" cy="678180"/>
        </a:xfrm>
        <a:prstGeom prst="rect">
          <a:avLst/>
        </a:prstGeom>
        <a:noFill/>
        <a:ln w="9525">
          <a:noFill/>
        </a:ln>
      </xdr:spPr>
    </xdr:pic>
    <xdr:clientData/>
  </xdr:twoCellAnchor>
  <xdr:twoCellAnchor editAs="oneCell">
    <xdr:from>
      <xdr:col>1</xdr:col>
      <xdr:colOff>45720</xdr:colOff>
      <xdr:row>23</xdr:row>
      <xdr:rowOff>0</xdr:rowOff>
    </xdr:from>
    <xdr:to>
      <xdr:col>1</xdr:col>
      <xdr:colOff>739775</xdr:colOff>
      <xdr:row>23</xdr:row>
      <xdr:rowOff>555625</xdr:rowOff>
    </xdr:to>
    <xdr:pic>
      <xdr:nvPicPr>
        <xdr:cNvPr id="86" name="图片 85">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22"/>
        <a:stretch>
          <a:fillRect/>
        </a:stretch>
      </xdr:blipFill>
      <xdr:spPr>
        <a:xfrm>
          <a:off x="674370" y="16531590"/>
          <a:ext cx="694055" cy="555625"/>
        </a:xfrm>
        <a:prstGeom prst="rect">
          <a:avLst/>
        </a:prstGeom>
        <a:noFill/>
        <a:ln w="9525">
          <a:noFill/>
        </a:ln>
      </xdr:spPr>
    </xdr:pic>
    <xdr:clientData/>
  </xdr:twoCellAnchor>
  <xdr:twoCellAnchor editAs="oneCell">
    <xdr:from>
      <xdr:col>1</xdr:col>
      <xdr:colOff>220345</xdr:colOff>
      <xdr:row>23</xdr:row>
      <xdr:rowOff>0</xdr:rowOff>
    </xdr:from>
    <xdr:to>
      <xdr:col>1</xdr:col>
      <xdr:colOff>717550</xdr:colOff>
      <xdr:row>23</xdr:row>
      <xdr:rowOff>706755</xdr:rowOff>
    </xdr:to>
    <xdr:pic>
      <xdr:nvPicPr>
        <xdr:cNvPr id="88" name="图片 87">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23"/>
        <a:stretch>
          <a:fillRect/>
        </a:stretch>
      </xdr:blipFill>
      <xdr:spPr>
        <a:xfrm>
          <a:off x="848995" y="16531590"/>
          <a:ext cx="497205" cy="706755"/>
        </a:xfrm>
        <a:prstGeom prst="rect">
          <a:avLst/>
        </a:prstGeom>
        <a:noFill/>
        <a:ln w="9525">
          <a:noFill/>
        </a:ln>
      </xdr:spPr>
    </xdr:pic>
    <xdr:clientData/>
  </xdr:twoCellAnchor>
  <xdr:twoCellAnchor editAs="oneCell">
    <xdr:from>
      <xdr:col>1</xdr:col>
      <xdr:colOff>220345</xdr:colOff>
      <xdr:row>24</xdr:row>
      <xdr:rowOff>0</xdr:rowOff>
    </xdr:from>
    <xdr:to>
      <xdr:col>1</xdr:col>
      <xdr:colOff>717550</xdr:colOff>
      <xdr:row>24</xdr:row>
      <xdr:rowOff>706755</xdr:rowOff>
    </xdr:to>
    <xdr:pic>
      <xdr:nvPicPr>
        <xdr:cNvPr id="89" name="图片 88">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23"/>
        <a:stretch>
          <a:fillRect/>
        </a:stretch>
      </xdr:blipFill>
      <xdr:spPr>
        <a:xfrm>
          <a:off x="848995" y="17293590"/>
          <a:ext cx="497205" cy="706755"/>
        </a:xfrm>
        <a:prstGeom prst="rect">
          <a:avLst/>
        </a:prstGeom>
        <a:noFill/>
        <a:ln w="9525">
          <a:noFill/>
        </a:ln>
      </xdr:spPr>
    </xdr:pic>
    <xdr:clientData/>
  </xdr:twoCellAnchor>
  <xdr:twoCellAnchor editAs="oneCell">
    <xdr:from>
      <xdr:col>1</xdr:col>
      <xdr:colOff>220345</xdr:colOff>
      <xdr:row>25</xdr:row>
      <xdr:rowOff>0</xdr:rowOff>
    </xdr:from>
    <xdr:to>
      <xdr:col>1</xdr:col>
      <xdr:colOff>717550</xdr:colOff>
      <xdr:row>25</xdr:row>
      <xdr:rowOff>706755</xdr:rowOff>
    </xdr:to>
    <xdr:pic>
      <xdr:nvPicPr>
        <xdr:cNvPr id="90" name="图片 89">
          <a:extLst>
            <a:ext uri="{FF2B5EF4-FFF2-40B4-BE49-F238E27FC236}">
              <a16:creationId xmlns:a16="http://schemas.microsoft.com/office/drawing/2014/main" id="{00000000-0008-0000-0200-00005A000000}"/>
            </a:ext>
          </a:extLst>
        </xdr:cNvPr>
        <xdr:cNvPicPr>
          <a:picLocks noChangeAspect="1"/>
        </xdr:cNvPicPr>
      </xdr:nvPicPr>
      <xdr:blipFill>
        <a:blip xmlns:r="http://schemas.openxmlformats.org/officeDocument/2006/relationships" r:embed="rId23"/>
        <a:stretch>
          <a:fillRect/>
        </a:stretch>
      </xdr:blipFill>
      <xdr:spPr>
        <a:xfrm>
          <a:off x="848995" y="18055590"/>
          <a:ext cx="497205" cy="706755"/>
        </a:xfrm>
        <a:prstGeom prst="rect">
          <a:avLst/>
        </a:prstGeom>
        <a:noFill/>
        <a:ln w="9525">
          <a:noFill/>
        </a:ln>
      </xdr:spPr>
    </xdr:pic>
    <xdr:clientData/>
  </xdr:twoCellAnchor>
  <xdr:twoCellAnchor editAs="oneCell">
    <xdr:from>
      <xdr:col>1</xdr:col>
      <xdr:colOff>109220</xdr:colOff>
      <xdr:row>26</xdr:row>
      <xdr:rowOff>0</xdr:rowOff>
    </xdr:from>
    <xdr:to>
      <xdr:col>1</xdr:col>
      <xdr:colOff>609600</xdr:colOff>
      <xdr:row>26</xdr:row>
      <xdr:rowOff>704850</xdr:rowOff>
    </xdr:to>
    <xdr:pic>
      <xdr:nvPicPr>
        <xdr:cNvPr id="91" name="图片 90">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24"/>
        <a:stretch>
          <a:fillRect/>
        </a:stretch>
      </xdr:blipFill>
      <xdr:spPr>
        <a:xfrm>
          <a:off x="737870" y="18817590"/>
          <a:ext cx="500380" cy="704850"/>
        </a:xfrm>
        <a:prstGeom prst="rect">
          <a:avLst/>
        </a:prstGeom>
        <a:noFill/>
        <a:ln w="9525">
          <a:noFill/>
        </a:ln>
      </xdr:spPr>
    </xdr:pic>
    <xdr:clientData/>
  </xdr:twoCellAnchor>
  <xdr:twoCellAnchor editAs="oneCell">
    <xdr:from>
      <xdr:col>1</xdr:col>
      <xdr:colOff>69850</xdr:colOff>
      <xdr:row>27</xdr:row>
      <xdr:rowOff>31750</xdr:rowOff>
    </xdr:from>
    <xdr:to>
      <xdr:col>1</xdr:col>
      <xdr:colOff>792480</xdr:colOff>
      <xdr:row>27</xdr:row>
      <xdr:rowOff>739775</xdr:rowOff>
    </xdr:to>
    <xdr:pic>
      <xdr:nvPicPr>
        <xdr:cNvPr id="92" name="图片 91">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25"/>
        <a:stretch>
          <a:fillRect/>
        </a:stretch>
      </xdr:blipFill>
      <xdr:spPr>
        <a:xfrm>
          <a:off x="698500" y="19611340"/>
          <a:ext cx="722630" cy="708025"/>
        </a:xfrm>
        <a:prstGeom prst="rect">
          <a:avLst/>
        </a:prstGeom>
        <a:noFill/>
        <a:ln w="9525">
          <a:noFill/>
        </a:ln>
      </xdr:spPr>
    </xdr:pic>
    <xdr:clientData/>
  </xdr:twoCellAnchor>
  <xdr:twoCellAnchor editAs="oneCell">
    <xdr:from>
      <xdr:col>1</xdr:col>
      <xdr:colOff>69850</xdr:colOff>
      <xdr:row>28</xdr:row>
      <xdr:rowOff>31750</xdr:rowOff>
    </xdr:from>
    <xdr:to>
      <xdr:col>1</xdr:col>
      <xdr:colOff>792480</xdr:colOff>
      <xdr:row>28</xdr:row>
      <xdr:rowOff>739775</xdr:rowOff>
    </xdr:to>
    <xdr:pic>
      <xdr:nvPicPr>
        <xdr:cNvPr id="93" name="图片 92">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25"/>
        <a:stretch>
          <a:fillRect/>
        </a:stretch>
      </xdr:blipFill>
      <xdr:spPr>
        <a:xfrm>
          <a:off x="698500" y="20373340"/>
          <a:ext cx="722630" cy="708025"/>
        </a:xfrm>
        <a:prstGeom prst="rect">
          <a:avLst/>
        </a:prstGeom>
        <a:noFill/>
        <a:ln w="9525">
          <a:noFill/>
        </a:ln>
      </xdr:spPr>
    </xdr:pic>
    <xdr:clientData/>
  </xdr:twoCellAnchor>
  <xdr:twoCellAnchor editAs="oneCell">
    <xdr:from>
      <xdr:col>1</xdr:col>
      <xdr:colOff>109855</xdr:colOff>
      <xdr:row>29</xdr:row>
      <xdr:rowOff>214630</xdr:rowOff>
    </xdr:from>
    <xdr:to>
      <xdr:col>1</xdr:col>
      <xdr:colOff>876935</xdr:colOff>
      <xdr:row>29</xdr:row>
      <xdr:rowOff>685800</xdr:rowOff>
    </xdr:to>
    <xdr:pic>
      <xdr:nvPicPr>
        <xdr:cNvPr id="4" name="图片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6"/>
        <a:stretch>
          <a:fillRect/>
        </a:stretch>
      </xdr:blipFill>
      <xdr:spPr>
        <a:xfrm>
          <a:off x="738505" y="21318220"/>
          <a:ext cx="767080" cy="471170"/>
        </a:xfrm>
        <a:prstGeom prst="rect">
          <a:avLst/>
        </a:prstGeom>
        <a:noFill/>
        <a:ln w="9525">
          <a:noFill/>
        </a:ln>
      </xdr:spPr>
    </xdr:pic>
    <xdr:clientData/>
  </xdr:twoCellAnchor>
  <xdr:twoCellAnchor editAs="oneCell">
    <xdr:from>
      <xdr:col>1</xdr:col>
      <xdr:colOff>200025</xdr:colOff>
      <xdr:row>30</xdr:row>
      <xdr:rowOff>24130</xdr:rowOff>
    </xdr:from>
    <xdr:to>
      <xdr:col>1</xdr:col>
      <xdr:colOff>771525</xdr:colOff>
      <xdr:row>30</xdr:row>
      <xdr:rowOff>685800</xdr:rowOff>
    </xdr:to>
    <xdr:pic>
      <xdr:nvPicPr>
        <xdr:cNvPr id="2" name="图片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7"/>
        <a:stretch>
          <a:fillRect/>
        </a:stretch>
      </xdr:blipFill>
      <xdr:spPr>
        <a:xfrm>
          <a:off x="828675" y="21889720"/>
          <a:ext cx="571500" cy="661670"/>
        </a:xfrm>
        <a:prstGeom prst="rect">
          <a:avLst/>
        </a:prstGeom>
        <a:noFill/>
        <a:ln w="9525">
          <a:noFill/>
        </a:ln>
      </xdr:spPr>
    </xdr:pic>
    <xdr:clientData/>
  </xdr:twoCellAnchor>
  <xdr:twoCellAnchor editAs="oneCell">
    <xdr:from>
      <xdr:col>1</xdr:col>
      <xdr:colOff>200025</xdr:colOff>
      <xdr:row>31</xdr:row>
      <xdr:rowOff>24130</xdr:rowOff>
    </xdr:from>
    <xdr:to>
      <xdr:col>1</xdr:col>
      <xdr:colOff>771525</xdr:colOff>
      <xdr:row>31</xdr:row>
      <xdr:rowOff>685800</xdr:rowOff>
    </xdr:to>
    <xdr:pic>
      <xdr:nvPicPr>
        <xdr:cNvPr id="5" name="图片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7"/>
        <a:stretch>
          <a:fillRect/>
        </a:stretch>
      </xdr:blipFill>
      <xdr:spPr>
        <a:xfrm>
          <a:off x="828675" y="22651720"/>
          <a:ext cx="571500" cy="66167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7"/>
  <sheetViews>
    <sheetView view="pageBreakPreview" zoomScaleNormal="100" workbookViewId="0">
      <selection activeCell="A16" sqref="A16"/>
    </sheetView>
  </sheetViews>
  <sheetFormatPr defaultColWidth="9" defaultRowHeight="13.5"/>
  <cols>
    <col min="1" max="1" width="81.125" customWidth="1"/>
  </cols>
  <sheetData>
    <row r="1" spans="1:1" ht="18.75">
      <c r="A1" s="47" t="s">
        <v>0</v>
      </c>
    </row>
    <row r="2" spans="1:1">
      <c r="A2" s="48" t="s">
        <v>1</v>
      </c>
    </row>
    <row r="3" spans="1:1" ht="54" customHeight="1">
      <c r="A3" s="49" t="s">
        <v>2</v>
      </c>
    </row>
    <row r="4" spans="1:1" ht="54" customHeight="1">
      <c r="A4" s="50" t="s">
        <v>3</v>
      </c>
    </row>
    <row r="5" spans="1:1" ht="21" customHeight="1">
      <c r="A5" s="51" t="s">
        <v>4</v>
      </c>
    </row>
    <row r="6" spans="1:1" ht="21" customHeight="1">
      <c r="A6" s="52" t="s">
        <v>5</v>
      </c>
    </row>
    <row r="7" spans="1:1" ht="102" customHeight="1">
      <c r="A7" s="52" t="s">
        <v>6</v>
      </c>
    </row>
    <row r="8" spans="1:1" ht="27" customHeight="1">
      <c r="A8" s="52" t="s">
        <v>7</v>
      </c>
    </row>
    <row r="9" spans="1:1" ht="18" customHeight="1">
      <c r="A9" s="52" t="s">
        <v>8</v>
      </c>
    </row>
    <row r="10" spans="1:1" ht="53.1" customHeight="1">
      <c r="A10" s="53" t="s">
        <v>9</v>
      </c>
    </row>
    <row r="11" spans="1:1" ht="30" customHeight="1">
      <c r="A11" s="54" t="s">
        <v>10</v>
      </c>
    </row>
    <row r="12" spans="1:1" ht="30" customHeight="1">
      <c r="A12" s="54" t="s">
        <v>11</v>
      </c>
    </row>
    <row r="13" spans="1:1" ht="30" customHeight="1">
      <c r="A13" s="52" t="s">
        <v>12</v>
      </c>
    </row>
    <row r="14" spans="1:1" ht="30" customHeight="1">
      <c r="A14" s="52" t="s">
        <v>13</v>
      </c>
    </row>
    <row r="15" spans="1:1" ht="30" customHeight="1">
      <c r="A15" s="53" t="s">
        <v>14</v>
      </c>
    </row>
    <row r="16" spans="1:1" ht="30" customHeight="1">
      <c r="A16" s="55" t="s">
        <v>15</v>
      </c>
    </row>
    <row r="17" spans="1:1" ht="14.25">
      <c r="A17" s="56"/>
    </row>
  </sheetData>
  <phoneticPr fontId="28" type="noConversion"/>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D12"/>
  <sheetViews>
    <sheetView view="pageBreakPreview" zoomScaleNormal="100" workbookViewId="0">
      <selection activeCell="C1" sqref="C1:C1048576"/>
    </sheetView>
  </sheetViews>
  <sheetFormatPr defaultColWidth="9" defaultRowHeight="14.25"/>
  <cols>
    <col min="1" max="1" width="7.625" style="40" customWidth="1"/>
    <col min="2" max="2" width="42.625" style="40" customWidth="1"/>
    <col min="3" max="3" width="21.75" style="61" customWidth="1"/>
    <col min="4" max="4" width="19.75" customWidth="1"/>
  </cols>
  <sheetData>
    <row r="2" spans="1:4" ht="33.950000000000003" customHeight="1">
      <c r="A2" s="72" t="s">
        <v>16</v>
      </c>
      <c r="B2" s="73"/>
      <c r="C2" s="73"/>
      <c r="D2" s="73"/>
    </row>
    <row r="3" spans="1:4" ht="18" customHeight="1">
      <c r="A3" s="74"/>
      <c r="B3" s="74"/>
      <c r="C3" s="74"/>
    </row>
    <row r="4" spans="1:4" ht="28.9" customHeight="1">
      <c r="A4" s="75" t="s">
        <v>17</v>
      </c>
      <c r="B4" s="75" t="s">
        <v>18</v>
      </c>
      <c r="C4" s="58" t="s">
        <v>19</v>
      </c>
      <c r="D4" s="75" t="s">
        <v>20</v>
      </c>
    </row>
    <row r="5" spans="1:4" ht="24" customHeight="1">
      <c r="A5" s="75"/>
      <c r="B5" s="75"/>
      <c r="C5" s="58" t="s">
        <v>21</v>
      </c>
      <c r="D5" s="75" t="s">
        <v>22</v>
      </c>
    </row>
    <row r="6" spans="1:4" ht="36" customHeight="1">
      <c r="A6" s="41">
        <v>1</v>
      </c>
      <c r="B6" s="41" t="s">
        <v>23</v>
      </c>
      <c r="C6" s="59">
        <f>交通标识清单!I34</f>
        <v>0</v>
      </c>
      <c r="D6" s="42"/>
    </row>
    <row r="7" spans="1:4" ht="36" customHeight="1">
      <c r="A7" s="41">
        <v>2</v>
      </c>
      <c r="B7" s="41" t="s">
        <v>24</v>
      </c>
      <c r="C7" s="59">
        <f>措施费!D19</f>
        <v>0</v>
      </c>
      <c r="D7" s="42"/>
    </row>
    <row r="8" spans="1:4" ht="36" customHeight="1">
      <c r="A8" s="41">
        <v>3</v>
      </c>
      <c r="B8" s="41" t="s">
        <v>25</v>
      </c>
      <c r="C8" s="59">
        <f>SUM(C6:C7)</f>
        <v>0</v>
      </c>
      <c r="D8" s="42"/>
    </row>
    <row r="9" spans="1:4" ht="36" customHeight="1">
      <c r="A9" s="41">
        <v>4</v>
      </c>
      <c r="B9" s="43" t="s">
        <v>26</v>
      </c>
      <c r="C9" s="59">
        <f>C8*9%</f>
        <v>0</v>
      </c>
      <c r="D9" s="44"/>
    </row>
    <row r="10" spans="1:4" ht="36" customHeight="1">
      <c r="A10" s="41">
        <v>5</v>
      </c>
      <c r="B10" s="45" t="s">
        <v>27</v>
      </c>
      <c r="C10" s="59">
        <f>C9+C8</f>
        <v>0</v>
      </c>
      <c r="D10" s="46"/>
    </row>
    <row r="12" spans="1:4">
      <c r="C12" s="60"/>
    </row>
  </sheetData>
  <mergeCells count="5">
    <mergeCell ref="A2:D2"/>
    <mergeCell ref="A3:C3"/>
    <mergeCell ref="A4:A5"/>
    <mergeCell ref="B4:B5"/>
    <mergeCell ref="D4:D5"/>
  </mergeCells>
  <phoneticPr fontId="28" type="noConversion"/>
  <pageMargins left="0.7" right="0.7" top="0.75" bottom="0.75" header="0.3" footer="0.3"/>
  <pageSetup paperSize="9" scale="97"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905"/>
  <sheetViews>
    <sheetView tabSelected="1" zoomScale="80" zoomScaleNormal="80" workbookViewId="0">
      <pane ySplit="3" topLeftCell="A25" activePane="bottomLeft" state="frozenSplit"/>
      <selection pane="bottomLeft" activeCell="A30" sqref="A30:A32"/>
    </sheetView>
  </sheetViews>
  <sheetFormatPr defaultColWidth="9.875" defaultRowHeight="13.5"/>
  <cols>
    <col min="1" max="1" width="9" style="15" customWidth="1"/>
    <col min="2" max="2" width="14.125" style="16" customWidth="1"/>
    <col min="3" max="3" width="17.125" style="17" customWidth="1"/>
    <col min="4" max="4" width="18.75" style="18" customWidth="1"/>
    <col min="5" max="5" width="27.25" style="18" customWidth="1"/>
    <col min="6" max="6" width="7.75" style="17" customWidth="1"/>
    <col min="7" max="7" width="8.875" style="17" customWidth="1"/>
    <col min="8" max="8" width="13" style="65" customWidth="1"/>
    <col min="9" max="9" width="15" style="66" customWidth="1"/>
    <col min="10" max="10" width="15.875" style="18" customWidth="1"/>
    <col min="11" max="17" width="9.875" style="19"/>
    <col min="18" max="16384" width="9.875" style="20"/>
  </cols>
  <sheetData>
    <row r="1" spans="1:19" s="12" customFormat="1" ht="31.5" customHeight="1">
      <c r="A1" s="76" t="s">
        <v>28</v>
      </c>
      <c r="B1" s="76"/>
      <c r="C1" s="76"/>
      <c r="D1" s="76"/>
      <c r="E1" s="76"/>
      <c r="F1" s="76"/>
      <c r="G1" s="76"/>
      <c r="H1" s="77"/>
      <c r="I1" s="76"/>
      <c r="J1" s="76"/>
      <c r="K1" s="19"/>
      <c r="L1" s="19"/>
      <c r="M1" s="19"/>
      <c r="N1" s="19"/>
      <c r="O1" s="19"/>
      <c r="P1" s="19"/>
      <c r="Q1" s="19"/>
    </row>
    <row r="2" spans="1:19" s="12" customFormat="1" ht="35.1" customHeight="1">
      <c r="A2" s="81" t="s">
        <v>17</v>
      </c>
      <c r="B2" s="81" t="s">
        <v>29</v>
      </c>
      <c r="C2" s="81" t="s">
        <v>30</v>
      </c>
      <c r="D2" s="81" t="s">
        <v>31</v>
      </c>
      <c r="E2" s="81" t="s">
        <v>32</v>
      </c>
      <c r="F2" s="83" t="s">
        <v>33</v>
      </c>
      <c r="G2" s="81" t="s">
        <v>34</v>
      </c>
      <c r="H2" s="84" t="s">
        <v>35</v>
      </c>
      <c r="I2" s="86" t="s">
        <v>36</v>
      </c>
      <c r="J2" s="81" t="s">
        <v>37</v>
      </c>
      <c r="K2" s="19"/>
      <c r="L2" s="19"/>
      <c r="M2" s="19"/>
      <c r="N2" s="19"/>
      <c r="O2" s="19"/>
      <c r="P2" s="19"/>
      <c r="Q2" s="19"/>
    </row>
    <row r="3" spans="1:19" s="12" customFormat="1" ht="35.1" customHeight="1">
      <c r="A3" s="82"/>
      <c r="B3" s="82"/>
      <c r="C3" s="82"/>
      <c r="D3" s="82"/>
      <c r="E3" s="82"/>
      <c r="F3" s="82"/>
      <c r="G3" s="82"/>
      <c r="H3" s="85"/>
      <c r="I3" s="87"/>
      <c r="J3" s="82"/>
      <c r="K3" s="19"/>
      <c r="L3" s="19"/>
      <c r="M3" s="19"/>
      <c r="N3" s="19"/>
      <c r="O3" s="19"/>
      <c r="P3" s="19"/>
      <c r="Q3" s="19"/>
    </row>
    <row r="4" spans="1:19" s="12" customFormat="1" ht="60" customHeight="1">
      <c r="A4" s="21">
        <v>1</v>
      </c>
      <c r="B4" s="22"/>
      <c r="C4" s="22" t="s">
        <v>38</v>
      </c>
      <c r="D4" s="22" t="s">
        <v>39</v>
      </c>
      <c r="E4" s="23" t="s">
        <v>40</v>
      </c>
      <c r="F4" s="22">
        <v>21</v>
      </c>
      <c r="G4" s="22" t="s">
        <v>41</v>
      </c>
      <c r="H4" s="62"/>
      <c r="I4" s="63">
        <f t="shared" ref="I4:I32" si="0">F4*H4</f>
        <v>0</v>
      </c>
      <c r="J4" s="23"/>
      <c r="K4" s="35"/>
      <c r="L4" s="35"/>
      <c r="M4" s="35"/>
      <c r="N4" s="35"/>
      <c r="O4" s="35"/>
      <c r="P4" s="35"/>
      <c r="Q4" s="35"/>
      <c r="R4" s="35"/>
      <c r="S4" s="35"/>
    </row>
    <row r="5" spans="1:19" s="12" customFormat="1" ht="60" customHeight="1">
      <c r="A5" s="21">
        <v>2</v>
      </c>
      <c r="B5" s="24"/>
      <c r="C5" s="24" t="s">
        <v>42</v>
      </c>
      <c r="D5" s="21" t="s">
        <v>43</v>
      </c>
      <c r="E5" s="24" t="s">
        <v>44</v>
      </c>
      <c r="F5" s="24">
        <v>825</v>
      </c>
      <c r="G5" s="24" t="s">
        <v>45</v>
      </c>
      <c r="H5" s="62"/>
      <c r="I5" s="63">
        <f t="shared" si="0"/>
        <v>0</v>
      </c>
      <c r="J5" s="24"/>
      <c r="K5" s="19"/>
      <c r="L5" s="19"/>
      <c r="M5" s="19"/>
      <c r="N5" s="19"/>
      <c r="O5" s="19"/>
      <c r="P5" s="19"/>
      <c r="Q5" s="19"/>
    </row>
    <row r="6" spans="1:19" s="12" customFormat="1" ht="60" customHeight="1">
      <c r="A6" s="21">
        <v>3</v>
      </c>
      <c r="B6" s="24"/>
      <c r="C6" s="24" t="s">
        <v>46</v>
      </c>
      <c r="D6" s="24" t="s">
        <v>47</v>
      </c>
      <c r="E6" s="24" t="s">
        <v>48</v>
      </c>
      <c r="F6" s="24">
        <v>1221</v>
      </c>
      <c r="G6" s="21" t="s">
        <v>49</v>
      </c>
      <c r="H6" s="62"/>
      <c r="I6" s="63">
        <f t="shared" si="0"/>
        <v>0</v>
      </c>
      <c r="J6" s="24"/>
      <c r="K6" s="19"/>
      <c r="L6" s="19"/>
      <c r="M6" s="19"/>
      <c r="N6" s="19"/>
    </row>
    <row r="7" spans="1:19" s="13" customFormat="1" ht="60" customHeight="1">
      <c r="A7" s="21">
        <v>4</v>
      </c>
      <c r="B7" s="25"/>
      <c r="C7" s="26" t="s">
        <v>50</v>
      </c>
      <c r="D7" s="26" t="s">
        <v>47</v>
      </c>
      <c r="E7" s="26" t="s">
        <v>48</v>
      </c>
      <c r="F7" s="27">
        <v>6122</v>
      </c>
      <c r="G7" s="28" t="s">
        <v>49</v>
      </c>
      <c r="H7" s="62"/>
      <c r="I7" s="63">
        <f t="shared" si="0"/>
        <v>0</v>
      </c>
      <c r="J7" s="25"/>
    </row>
    <row r="8" spans="1:19" s="12" customFormat="1" ht="60" customHeight="1">
      <c r="A8" s="21">
        <v>5</v>
      </c>
      <c r="B8" s="24"/>
      <c r="C8" s="29" t="s">
        <v>51</v>
      </c>
      <c r="D8" s="24" t="s">
        <v>52</v>
      </c>
      <c r="E8" s="24" t="s">
        <v>48</v>
      </c>
      <c r="F8" s="24">
        <v>53</v>
      </c>
      <c r="G8" s="24" t="s">
        <v>53</v>
      </c>
      <c r="H8" s="62"/>
      <c r="I8" s="63">
        <f t="shared" si="0"/>
        <v>0</v>
      </c>
      <c r="J8" s="24"/>
      <c r="K8" s="19"/>
      <c r="L8" s="19"/>
      <c r="M8" s="19"/>
      <c r="N8" s="19"/>
      <c r="O8" s="19"/>
      <c r="P8" s="19"/>
      <c r="Q8" s="19"/>
    </row>
    <row r="9" spans="1:19" s="12" customFormat="1" ht="60" customHeight="1">
      <c r="A9" s="21">
        <v>6</v>
      </c>
      <c r="B9" s="24"/>
      <c r="C9" s="29" t="s">
        <v>54</v>
      </c>
      <c r="D9" s="24" t="s">
        <v>52</v>
      </c>
      <c r="E9" s="24" t="s">
        <v>48</v>
      </c>
      <c r="F9" s="24">
        <v>21</v>
      </c>
      <c r="G9" s="24" t="s">
        <v>53</v>
      </c>
      <c r="H9" s="62"/>
      <c r="I9" s="63">
        <f t="shared" si="0"/>
        <v>0</v>
      </c>
      <c r="J9" s="24"/>
      <c r="K9" s="19"/>
      <c r="L9" s="19"/>
      <c r="M9" s="19"/>
      <c r="N9" s="19"/>
      <c r="O9" s="19"/>
      <c r="P9" s="19"/>
      <c r="Q9" s="19"/>
    </row>
    <row r="10" spans="1:19" s="12" customFormat="1" ht="60" customHeight="1">
      <c r="A10" s="21">
        <v>7</v>
      </c>
      <c r="B10" s="24"/>
      <c r="C10" s="29" t="s">
        <v>55</v>
      </c>
      <c r="D10" s="24" t="s">
        <v>52</v>
      </c>
      <c r="E10" s="24" t="s">
        <v>48</v>
      </c>
      <c r="F10" s="24">
        <v>19</v>
      </c>
      <c r="G10" s="24" t="s">
        <v>53</v>
      </c>
      <c r="H10" s="62"/>
      <c r="I10" s="63">
        <f t="shared" si="0"/>
        <v>0</v>
      </c>
      <c r="J10" s="24"/>
      <c r="K10" s="19"/>
      <c r="L10" s="19"/>
      <c r="M10" s="19"/>
      <c r="N10" s="19"/>
      <c r="O10" s="19"/>
      <c r="P10" s="19"/>
      <c r="Q10" s="19"/>
    </row>
    <row r="11" spans="1:19" s="12" customFormat="1" ht="60" customHeight="1">
      <c r="A11" s="21">
        <v>8</v>
      </c>
      <c r="B11" s="24"/>
      <c r="C11" s="29" t="s">
        <v>56</v>
      </c>
      <c r="D11" s="24" t="s">
        <v>52</v>
      </c>
      <c r="E11" s="24" t="s">
        <v>48</v>
      </c>
      <c r="F11" s="24">
        <v>11</v>
      </c>
      <c r="G11" s="24" t="s">
        <v>53</v>
      </c>
      <c r="H11" s="62"/>
      <c r="I11" s="63">
        <f t="shared" si="0"/>
        <v>0</v>
      </c>
      <c r="J11" s="24"/>
      <c r="K11" s="19"/>
      <c r="L11" s="19"/>
      <c r="M11" s="19"/>
      <c r="N11" s="19"/>
      <c r="O11" s="19"/>
      <c r="P11" s="19"/>
      <c r="Q11" s="19"/>
    </row>
    <row r="12" spans="1:19" s="12" customFormat="1" ht="60" customHeight="1">
      <c r="A12" s="21">
        <v>9</v>
      </c>
      <c r="B12" s="24"/>
      <c r="C12" s="29" t="s">
        <v>57</v>
      </c>
      <c r="D12" s="24" t="s">
        <v>52</v>
      </c>
      <c r="E12" s="24" t="s">
        <v>48</v>
      </c>
      <c r="F12" s="24">
        <v>18</v>
      </c>
      <c r="G12" s="24" t="s">
        <v>53</v>
      </c>
      <c r="H12" s="62"/>
      <c r="I12" s="63">
        <f t="shared" si="0"/>
        <v>0</v>
      </c>
      <c r="J12" s="24"/>
      <c r="K12" s="19"/>
      <c r="L12" s="19"/>
      <c r="M12" s="19"/>
      <c r="N12" s="19"/>
      <c r="O12" s="19"/>
      <c r="P12" s="19"/>
      <c r="Q12" s="19"/>
    </row>
    <row r="13" spans="1:19" s="12" customFormat="1" ht="60" customHeight="1">
      <c r="A13" s="21">
        <v>10</v>
      </c>
      <c r="B13" s="24"/>
      <c r="C13" s="29" t="s">
        <v>58</v>
      </c>
      <c r="D13" s="24" t="s">
        <v>52</v>
      </c>
      <c r="E13" s="24" t="s">
        <v>48</v>
      </c>
      <c r="F13" s="24">
        <v>4</v>
      </c>
      <c r="G13" s="24" t="s">
        <v>53</v>
      </c>
      <c r="H13" s="62"/>
      <c r="I13" s="63">
        <f t="shared" si="0"/>
        <v>0</v>
      </c>
      <c r="J13" s="24"/>
      <c r="K13" s="19"/>
      <c r="L13" s="19"/>
      <c r="M13" s="19"/>
      <c r="N13" s="19"/>
      <c r="O13" s="19"/>
      <c r="P13" s="19"/>
      <c r="Q13" s="19"/>
    </row>
    <row r="14" spans="1:19" s="12" customFormat="1" ht="60" customHeight="1">
      <c r="A14" s="21">
        <v>11</v>
      </c>
      <c r="B14" s="24" t="s">
        <v>59</v>
      </c>
      <c r="C14" s="24" t="s">
        <v>60</v>
      </c>
      <c r="D14" s="21" t="s">
        <v>61</v>
      </c>
      <c r="E14" s="24" t="s">
        <v>48</v>
      </c>
      <c r="F14" s="24">
        <v>56</v>
      </c>
      <c r="G14" s="24" t="s">
        <v>53</v>
      </c>
      <c r="H14" s="62"/>
      <c r="I14" s="63">
        <f t="shared" si="0"/>
        <v>0</v>
      </c>
      <c r="J14" s="24"/>
      <c r="K14" s="19"/>
      <c r="L14" s="19"/>
      <c r="M14" s="19"/>
      <c r="N14" s="19"/>
    </row>
    <row r="15" spans="1:19" s="12" customFormat="1" ht="60" customHeight="1">
      <c r="A15" s="21">
        <v>12</v>
      </c>
      <c r="B15" s="30"/>
      <c r="C15" s="24" t="s">
        <v>62</v>
      </c>
      <c r="D15" s="21" t="s">
        <v>63</v>
      </c>
      <c r="E15" s="24" t="s">
        <v>48</v>
      </c>
      <c r="F15" s="24">
        <v>7</v>
      </c>
      <c r="G15" s="24" t="s">
        <v>53</v>
      </c>
      <c r="H15" s="62"/>
      <c r="I15" s="63">
        <f t="shared" si="0"/>
        <v>0</v>
      </c>
      <c r="J15" s="24"/>
      <c r="K15" s="19"/>
      <c r="L15" s="19"/>
      <c r="M15" s="19"/>
      <c r="N15" s="19"/>
    </row>
    <row r="16" spans="1:19" s="12" customFormat="1" ht="60" customHeight="1">
      <c r="A16" s="21">
        <v>13</v>
      </c>
      <c r="B16" s="30"/>
      <c r="C16" s="24" t="s">
        <v>64</v>
      </c>
      <c r="D16" s="21" t="s">
        <v>65</v>
      </c>
      <c r="E16" s="24" t="s">
        <v>48</v>
      </c>
      <c r="F16" s="24">
        <v>1</v>
      </c>
      <c r="G16" s="24" t="s">
        <v>53</v>
      </c>
      <c r="H16" s="62"/>
      <c r="I16" s="63">
        <f t="shared" si="0"/>
        <v>0</v>
      </c>
      <c r="J16" s="24"/>
      <c r="K16" s="19"/>
      <c r="L16" s="19"/>
      <c r="M16" s="19"/>
      <c r="N16" s="19"/>
    </row>
    <row r="17" spans="1:18" s="12" customFormat="1" ht="60" customHeight="1">
      <c r="A17" s="21">
        <v>14</v>
      </c>
      <c r="B17" s="30"/>
      <c r="C17" s="24" t="s">
        <v>66</v>
      </c>
      <c r="D17" s="21" t="s">
        <v>67</v>
      </c>
      <c r="E17" s="24" t="s">
        <v>48</v>
      </c>
      <c r="F17" s="24">
        <v>18</v>
      </c>
      <c r="G17" s="24" t="s">
        <v>53</v>
      </c>
      <c r="H17" s="62"/>
      <c r="I17" s="63">
        <f t="shared" si="0"/>
        <v>0</v>
      </c>
      <c r="J17" s="24"/>
      <c r="K17" s="19"/>
      <c r="L17" s="19"/>
      <c r="M17" s="19"/>
      <c r="N17" s="19"/>
    </row>
    <row r="18" spans="1:18" s="12" customFormat="1" ht="60" customHeight="1">
      <c r="A18" s="21">
        <v>15</v>
      </c>
      <c r="B18" s="30"/>
      <c r="C18" s="24" t="s">
        <v>68</v>
      </c>
      <c r="D18" s="21" t="s">
        <v>69</v>
      </c>
      <c r="E18" s="24" t="s">
        <v>48</v>
      </c>
      <c r="F18" s="24">
        <v>742</v>
      </c>
      <c r="G18" s="24" t="s">
        <v>53</v>
      </c>
      <c r="H18" s="62"/>
      <c r="I18" s="63">
        <f t="shared" si="0"/>
        <v>0</v>
      </c>
      <c r="J18" s="24"/>
      <c r="K18" s="19"/>
      <c r="L18" s="19"/>
      <c r="M18" s="19"/>
      <c r="N18" s="19"/>
    </row>
    <row r="19" spans="1:18" s="12" customFormat="1" ht="60" customHeight="1">
      <c r="A19" s="21">
        <v>16</v>
      </c>
      <c r="B19" s="30"/>
      <c r="C19" s="24" t="s">
        <v>70</v>
      </c>
      <c r="D19" s="21" t="s">
        <v>71</v>
      </c>
      <c r="E19" s="24" t="s">
        <v>48</v>
      </c>
      <c r="F19" s="24">
        <v>825</v>
      </c>
      <c r="G19" s="24" t="s">
        <v>72</v>
      </c>
      <c r="H19" s="62"/>
      <c r="I19" s="63">
        <f t="shared" si="0"/>
        <v>0</v>
      </c>
      <c r="J19" s="24"/>
      <c r="K19" s="19"/>
      <c r="L19" s="19"/>
      <c r="M19" s="19"/>
      <c r="N19" s="19"/>
    </row>
    <row r="20" spans="1:18" s="12" customFormat="1" ht="60" customHeight="1">
      <c r="A20" s="21">
        <v>17</v>
      </c>
      <c r="B20" s="24"/>
      <c r="C20" s="24" t="s">
        <v>73</v>
      </c>
      <c r="D20" s="21" t="s">
        <v>74</v>
      </c>
      <c r="E20" s="24" t="s">
        <v>75</v>
      </c>
      <c r="F20" s="24">
        <v>825</v>
      </c>
      <c r="G20" s="24" t="s">
        <v>72</v>
      </c>
      <c r="H20" s="62"/>
      <c r="I20" s="63">
        <f t="shared" si="0"/>
        <v>0</v>
      </c>
      <c r="J20" s="24"/>
      <c r="K20" s="19"/>
      <c r="L20" s="19"/>
      <c r="M20" s="19"/>
      <c r="N20" s="19"/>
    </row>
    <row r="21" spans="1:18" s="12" customFormat="1" ht="60" customHeight="1">
      <c r="A21" s="21">
        <v>18</v>
      </c>
      <c r="B21" s="31"/>
      <c r="C21" s="24" t="s">
        <v>76</v>
      </c>
      <c r="D21" s="21" t="s">
        <v>77</v>
      </c>
      <c r="E21" s="24" t="s">
        <v>78</v>
      </c>
      <c r="F21" s="24">
        <v>172</v>
      </c>
      <c r="G21" s="24" t="s">
        <v>49</v>
      </c>
      <c r="H21" s="62"/>
      <c r="I21" s="63">
        <f t="shared" si="0"/>
        <v>0</v>
      </c>
      <c r="J21" s="24"/>
      <c r="K21" s="19"/>
      <c r="L21" s="19"/>
      <c r="M21" s="19"/>
      <c r="N21" s="19"/>
    </row>
    <row r="22" spans="1:18" s="12" customFormat="1" ht="60" customHeight="1">
      <c r="A22" s="21">
        <v>19</v>
      </c>
      <c r="B22" s="24"/>
      <c r="C22" s="24" t="s">
        <v>79</v>
      </c>
      <c r="D22" s="24" t="s">
        <v>80</v>
      </c>
      <c r="E22" s="24" t="s">
        <v>81</v>
      </c>
      <c r="F22" s="24">
        <v>22</v>
      </c>
      <c r="G22" s="24" t="s">
        <v>41</v>
      </c>
      <c r="H22" s="62"/>
      <c r="I22" s="63">
        <f t="shared" si="0"/>
        <v>0</v>
      </c>
      <c r="J22" s="24"/>
      <c r="K22" s="19"/>
      <c r="L22" s="19"/>
      <c r="M22" s="19"/>
      <c r="N22" s="19"/>
      <c r="O22" s="19"/>
      <c r="P22" s="19"/>
      <c r="Q22" s="19"/>
    </row>
    <row r="23" spans="1:18" s="12" customFormat="1" ht="60" customHeight="1">
      <c r="A23" s="21">
        <v>20</v>
      </c>
      <c r="B23" s="21"/>
      <c r="C23" s="24" t="s">
        <v>82</v>
      </c>
      <c r="D23" s="21" t="s">
        <v>83</v>
      </c>
      <c r="E23" s="24" t="s">
        <v>84</v>
      </c>
      <c r="F23" s="57">
        <v>1169</v>
      </c>
      <c r="G23" s="24" t="s">
        <v>53</v>
      </c>
      <c r="H23" s="62"/>
      <c r="I23" s="63">
        <f t="shared" si="0"/>
        <v>0</v>
      </c>
      <c r="J23" s="24"/>
      <c r="K23" s="19"/>
      <c r="L23" s="19"/>
      <c r="M23" s="19"/>
      <c r="N23" s="19"/>
      <c r="O23" s="19"/>
      <c r="P23" s="19"/>
      <c r="Q23" s="19"/>
    </row>
    <row r="24" spans="1:18" s="12" customFormat="1" ht="60" customHeight="1">
      <c r="A24" s="21">
        <v>21</v>
      </c>
      <c r="B24" s="21"/>
      <c r="C24" s="32" t="s">
        <v>85</v>
      </c>
      <c r="D24" s="21" t="s">
        <v>86</v>
      </c>
      <c r="E24" s="23" t="s">
        <v>87</v>
      </c>
      <c r="F24" s="33">
        <v>263</v>
      </c>
      <c r="G24" s="21" t="s">
        <v>88</v>
      </c>
      <c r="H24" s="62"/>
      <c r="I24" s="63">
        <f t="shared" si="0"/>
        <v>0</v>
      </c>
      <c r="J24" s="23"/>
      <c r="K24" s="19"/>
      <c r="L24" s="19"/>
      <c r="M24" s="19"/>
      <c r="N24" s="19"/>
      <c r="O24" s="19"/>
      <c r="P24" s="19"/>
      <c r="Q24" s="19"/>
      <c r="R24" s="19"/>
    </row>
    <row r="25" spans="1:18" s="12" customFormat="1" ht="60" customHeight="1">
      <c r="A25" s="21">
        <v>22</v>
      </c>
      <c r="B25" s="21"/>
      <c r="C25" s="32" t="s">
        <v>89</v>
      </c>
      <c r="D25" s="21" t="s">
        <v>86</v>
      </c>
      <c r="E25" s="23" t="s">
        <v>87</v>
      </c>
      <c r="F25" s="33">
        <v>526</v>
      </c>
      <c r="G25" s="21" t="s">
        <v>88</v>
      </c>
      <c r="H25" s="62"/>
      <c r="I25" s="63">
        <f t="shared" si="0"/>
        <v>0</v>
      </c>
      <c r="J25" s="23"/>
      <c r="K25" s="19"/>
      <c r="L25" s="19"/>
      <c r="M25" s="19"/>
      <c r="N25" s="19"/>
      <c r="O25" s="19"/>
      <c r="P25" s="19"/>
      <c r="Q25" s="19"/>
      <c r="R25" s="19"/>
    </row>
    <row r="26" spans="1:18" s="12" customFormat="1" ht="60" customHeight="1">
      <c r="A26" s="21">
        <v>23</v>
      </c>
      <c r="B26" s="21"/>
      <c r="C26" s="32" t="s">
        <v>90</v>
      </c>
      <c r="D26" s="21" t="s">
        <v>91</v>
      </c>
      <c r="E26" s="23" t="s">
        <v>87</v>
      </c>
      <c r="F26" s="33">
        <v>263</v>
      </c>
      <c r="G26" s="21" t="s">
        <v>88</v>
      </c>
      <c r="H26" s="62"/>
      <c r="I26" s="63">
        <f t="shared" si="0"/>
        <v>0</v>
      </c>
      <c r="J26" s="23"/>
      <c r="K26" s="19"/>
      <c r="L26" s="19"/>
      <c r="M26" s="19"/>
      <c r="N26" s="19"/>
      <c r="O26" s="19"/>
      <c r="P26" s="19"/>
      <c r="Q26" s="19"/>
      <c r="R26" s="19"/>
    </row>
    <row r="27" spans="1:18" s="12" customFormat="1" ht="60" customHeight="1">
      <c r="A27" s="21">
        <v>24</v>
      </c>
      <c r="B27" s="21"/>
      <c r="C27" s="32" t="s">
        <v>92</v>
      </c>
      <c r="D27" s="21" t="s">
        <v>91</v>
      </c>
      <c r="E27" s="23" t="s">
        <v>87</v>
      </c>
      <c r="F27" s="33">
        <v>144</v>
      </c>
      <c r="G27" s="21" t="s">
        <v>88</v>
      </c>
      <c r="H27" s="62"/>
      <c r="I27" s="63">
        <f t="shared" si="0"/>
        <v>0</v>
      </c>
      <c r="J27" s="23"/>
      <c r="K27" s="19"/>
      <c r="L27" s="19"/>
      <c r="M27" s="19"/>
      <c r="N27" s="19"/>
      <c r="O27" s="19"/>
      <c r="P27" s="19"/>
      <c r="Q27" s="19"/>
      <c r="R27" s="19"/>
    </row>
    <row r="28" spans="1:18" s="12" customFormat="1" ht="60" customHeight="1">
      <c r="A28" s="21">
        <v>25</v>
      </c>
      <c r="B28" s="21"/>
      <c r="C28" s="23" t="s">
        <v>93</v>
      </c>
      <c r="D28" s="23" t="s">
        <v>94</v>
      </c>
      <c r="E28" s="23" t="s">
        <v>95</v>
      </c>
      <c r="F28" s="21">
        <v>37</v>
      </c>
      <c r="G28" s="21" t="s">
        <v>96</v>
      </c>
      <c r="H28" s="62"/>
      <c r="I28" s="63">
        <f t="shared" si="0"/>
        <v>0</v>
      </c>
      <c r="J28" s="23"/>
      <c r="K28" s="19"/>
      <c r="L28" s="19"/>
    </row>
    <row r="29" spans="1:18" s="12" customFormat="1" ht="60" customHeight="1">
      <c r="A29" s="21">
        <v>26</v>
      </c>
      <c r="B29" s="21"/>
      <c r="C29" s="23" t="s">
        <v>97</v>
      </c>
      <c r="D29" s="23" t="s">
        <v>94</v>
      </c>
      <c r="E29" s="23" t="s">
        <v>95</v>
      </c>
      <c r="F29" s="21">
        <v>4</v>
      </c>
      <c r="G29" s="21" t="s">
        <v>96</v>
      </c>
      <c r="H29" s="62"/>
      <c r="I29" s="63">
        <f t="shared" si="0"/>
        <v>0</v>
      </c>
      <c r="J29" s="23"/>
      <c r="K29" s="19"/>
      <c r="L29" s="19"/>
    </row>
    <row r="30" spans="1:18" s="12" customFormat="1" ht="60" customHeight="1">
      <c r="A30" s="21">
        <v>27</v>
      </c>
      <c r="B30" s="21"/>
      <c r="C30" s="23" t="s">
        <v>98</v>
      </c>
      <c r="D30" s="23" t="s">
        <v>94</v>
      </c>
      <c r="E30" s="23" t="s">
        <v>95</v>
      </c>
      <c r="F30" s="21">
        <v>2720</v>
      </c>
      <c r="G30" s="21" t="s">
        <v>99</v>
      </c>
      <c r="H30" s="62"/>
      <c r="I30" s="63">
        <f t="shared" si="0"/>
        <v>0</v>
      </c>
      <c r="J30" s="23"/>
      <c r="K30" s="19"/>
      <c r="L30" s="19"/>
    </row>
    <row r="31" spans="1:18" s="12" customFormat="1" ht="60" customHeight="1">
      <c r="A31" s="21">
        <v>28</v>
      </c>
      <c r="B31" s="21"/>
      <c r="C31" s="23" t="s">
        <v>100</v>
      </c>
      <c r="D31" s="23" t="s">
        <v>94</v>
      </c>
      <c r="E31" s="23" t="s">
        <v>101</v>
      </c>
      <c r="F31" s="21">
        <v>47</v>
      </c>
      <c r="G31" s="21" t="s">
        <v>53</v>
      </c>
      <c r="H31" s="62"/>
      <c r="I31" s="63">
        <f t="shared" si="0"/>
        <v>0</v>
      </c>
      <c r="J31" s="23"/>
      <c r="K31" s="19"/>
      <c r="L31" s="19"/>
    </row>
    <row r="32" spans="1:18" s="12" customFormat="1" ht="60" customHeight="1">
      <c r="A32" s="21">
        <v>29</v>
      </c>
      <c r="B32" s="21"/>
      <c r="C32" s="23" t="s">
        <v>102</v>
      </c>
      <c r="D32" s="23" t="s">
        <v>94</v>
      </c>
      <c r="E32" s="23" t="s">
        <v>101</v>
      </c>
      <c r="F32" s="21">
        <v>18</v>
      </c>
      <c r="G32" s="21" t="s">
        <v>53</v>
      </c>
      <c r="H32" s="62"/>
      <c r="I32" s="63">
        <f t="shared" si="0"/>
        <v>0</v>
      </c>
      <c r="J32" s="23"/>
      <c r="K32" s="19"/>
      <c r="L32" s="19"/>
    </row>
    <row r="33" spans="1:18" s="12" customFormat="1" ht="41.1" customHeight="1">
      <c r="A33" s="21"/>
      <c r="B33" s="21"/>
      <c r="C33" s="23"/>
      <c r="D33" s="23"/>
      <c r="E33" s="23"/>
      <c r="F33" s="21"/>
      <c r="G33" s="21"/>
      <c r="H33" s="63"/>
      <c r="I33" s="63"/>
      <c r="J33" s="23"/>
      <c r="K33" s="19"/>
      <c r="L33" s="19"/>
    </row>
    <row r="34" spans="1:18" s="14" customFormat="1" ht="30" customHeight="1">
      <c r="A34" s="78" t="s">
        <v>21</v>
      </c>
      <c r="B34" s="79"/>
      <c r="C34" s="79"/>
      <c r="D34" s="79"/>
      <c r="E34" s="79"/>
      <c r="F34" s="79"/>
      <c r="G34" s="79"/>
      <c r="H34" s="79"/>
      <c r="I34" s="64">
        <f>SUM(I4:I32)</f>
        <v>0</v>
      </c>
      <c r="J34" s="36"/>
      <c r="K34" s="37"/>
      <c r="L34" s="37"/>
      <c r="M34" s="37"/>
      <c r="N34" s="37"/>
      <c r="O34" s="37"/>
      <c r="P34" s="37"/>
      <c r="Q34" s="37"/>
    </row>
    <row r="35" spans="1:18" ht="57" customHeight="1">
      <c r="A35" s="80"/>
      <c r="B35" s="80"/>
      <c r="C35" s="80"/>
      <c r="D35" s="80"/>
      <c r="E35" s="80"/>
      <c r="F35" s="80"/>
      <c r="G35" s="80"/>
      <c r="H35" s="80"/>
      <c r="I35" s="80"/>
      <c r="J35" s="38"/>
      <c r="K35" s="39"/>
      <c r="L35" s="39"/>
      <c r="M35" s="39"/>
      <c r="N35" s="39"/>
      <c r="O35" s="39"/>
      <c r="P35" s="39"/>
      <c r="Q35" s="39"/>
      <c r="R35" s="39"/>
    </row>
    <row r="36" spans="1:18" ht="69.95" customHeight="1">
      <c r="A36" s="34"/>
    </row>
    <row r="37" spans="1:18" ht="69.95" customHeight="1"/>
    <row r="38" spans="1:18" ht="69.95" customHeight="1"/>
    <row r="39" spans="1:18" ht="69.95" customHeight="1"/>
    <row r="40" spans="1:18" ht="69.95" customHeight="1"/>
    <row r="41" spans="1:18" ht="69.95" customHeight="1"/>
    <row r="42" spans="1:18" ht="69.95" customHeight="1"/>
    <row r="43" spans="1:18" ht="69.95" customHeight="1"/>
    <row r="44" spans="1:18" ht="69.95" customHeight="1"/>
    <row r="45" spans="1:18" ht="69.95" customHeight="1"/>
    <row r="46" spans="1:18" ht="69.95" customHeight="1"/>
    <row r="47" spans="1:18" ht="69.95" customHeight="1"/>
    <row r="48" spans="1:18" ht="69.95" customHeight="1"/>
    <row r="49" ht="69.95" customHeight="1"/>
    <row r="50" ht="69.95" customHeight="1"/>
    <row r="51" ht="69.95" customHeight="1"/>
    <row r="52" ht="69.95" customHeight="1"/>
    <row r="53" ht="69.95" customHeight="1"/>
    <row r="54" ht="69.95" customHeight="1"/>
    <row r="55" ht="69.95" customHeight="1"/>
    <row r="56" ht="69.95" customHeight="1"/>
    <row r="57" ht="69.95" customHeight="1"/>
    <row r="58" ht="69.95" customHeight="1"/>
    <row r="59" ht="69.95" customHeight="1"/>
    <row r="60" ht="69.95" customHeight="1"/>
    <row r="61" ht="69.95" customHeight="1"/>
    <row r="62" ht="69.95" customHeight="1"/>
    <row r="63" ht="69.95" customHeight="1"/>
    <row r="64" ht="69.95" customHeight="1"/>
    <row r="65" ht="69.95" customHeight="1"/>
    <row r="66" ht="69.95" customHeight="1"/>
    <row r="67" ht="69.95" customHeight="1"/>
    <row r="68" ht="69.95" customHeight="1"/>
    <row r="69" ht="69.95" customHeight="1"/>
    <row r="70" ht="69.95" customHeight="1"/>
    <row r="71" ht="69.95" customHeight="1"/>
    <row r="72" ht="69.95" customHeight="1"/>
    <row r="73" ht="69.95" customHeight="1"/>
    <row r="74" ht="69.95" customHeight="1"/>
    <row r="75" ht="69.95" customHeight="1"/>
    <row r="76" ht="69.95" customHeight="1"/>
    <row r="77" ht="69.95" customHeight="1"/>
    <row r="78" ht="69.95" customHeight="1"/>
    <row r="79" ht="69.95" customHeight="1"/>
    <row r="80" ht="69.95" customHeight="1"/>
    <row r="81" ht="69.95" customHeight="1"/>
    <row r="82" ht="69.95" customHeight="1"/>
    <row r="83" ht="69.95" customHeight="1"/>
    <row r="84" ht="69.9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84.95" customHeight="1"/>
    <row r="616" ht="84.95" customHeight="1"/>
    <row r="617" ht="84.95" customHeight="1"/>
    <row r="618" ht="84.95" customHeight="1"/>
    <row r="619" ht="84.95" customHeight="1"/>
    <row r="620" ht="84.95" customHeight="1"/>
    <row r="621" ht="84.95" customHeight="1"/>
    <row r="622" ht="84.95" customHeight="1"/>
    <row r="623" ht="84.95" customHeight="1"/>
    <row r="624" ht="84.95" customHeight="1"/>
    <row r="625" ht="84.95" customHeight="1"/>
    <row r="626" ht="84.95" customHeight="1"/>
    <row r="627" ht="84.95" customHeight="1"/>
    <row r="628" ht="84.95" customHeight="1"/>
    <row r="629" ht="84.95" customHeight="1"/>
    <row r="630" ht="84.95" customHeight="1"/>
    <row r="631" ht="84.95" customHeight="1"/>
    <row r="632" ht="84.95" customHeight="1"/>
    <row r="633" ht="84.95" customHeight="1"/>
    <row r="634" ht="84.95" customHeight="1"/>
    <row r="635" ht="84.95" customHeight="1"/>
    <row r="636" ht="84.95" customHeight="1"/>
    <row r="637" ht="84.95" customHeight="1"/>
    <row r="638" ht="84.95" customHeight="1"/>
    <row r="639" ht="84.95" customHeight="1"/>
    <row r="640" ht="84.95" customHeight="1"/>
    <row r="641" ht="84.95" customHeight="1"/>
    <row r="642" ht="84.95" customHeight="1"/>
    <row r="643" ht="84.95" customHeight="1"/>
    <row r="644" ht="84.95" customHeight="1"/>
    <row r="645" ht="84.95" customHeight="1"/>
    <row r="646" ht="84.95" customHeight="1"/>
    <row r="647" ht="84.95" customHeight="1"/>
    <row r="648" ht="84.95" customHeight="1"/>
    <row r="649" ht="84.95" customHeight="1"/>
    <row r="650" ht="84.95" customHeight="1"/>
    <row r="651" ht="84.95" customHeight="1"/>
    <row r="652" ht="84.95" customHeight="1"/>
    <row r="653" ht="84.95" customHeight="1"/>
    <row r="654" ht="84.95" customHeight="1"/>
    <row r="655" ht="84.95" customHeight="1"/>
    <row r="656" ht="84.95" customHeight="1"/>
    <row r="657" ht="84.95" customHeight="1"/>
    <row r="658" ht="84.95" customHeight="1"/>
    <row r="659" ht="84.95" customHeight="1"/>
    <row r="660" ht="84.95" customHeight="1"/>
    <row r="661" ht="84.95" customHeight="1"/>
    <row r="662" ht="84.95" customHeight="1"/>
    <row r="663" ht="84.95" customHeight="1"/>
    <row r="664" ht="84.95" customHeight="1"/>
    <row r="665" ht="84.95" customHeight="1"/>
    <row r="666" ht="84.95" customHeight="1"/>
    <row r="667" ht="84.95" customHeight="1"/>
    <row r="668" ht="84.95" customHeight="1"/>
    <row r="669" ht="84.95" customHeight="1"/>
    <row r="670" ht="84.95" customHeight="1"/>
    <row r="671" ht="84.95" customHeight="1"/>
    <row r="672" ht="84.95" customHeight="1"/>
    <row r="673" ht="84.95" customHeight="1"/>
    <row r="674" ht="84.95" customHeight="1"/>
    <row r="675" ht="84.95" customHeight="1"/>
    <row r="676" ht="84.95" customHeight="1"/>
    <row r="677" ht="84.95" customHeight="1"/>
    <row r="678" ht="84.95" customHeight="1"/>
    <row r="679" ht="84.95" customHeight="1"/>
    <row r="680" ht="84.95" customHeight="1"/>
    <row r="681" ht="84.95" customHeight="1"/>
    <row r="682" ht="84.95" customHeight="1"/>
    <row r="683" ht="84.95" customHeight="1"/>
    <row r="684" ht="84.95" customHeight="1"/>
    <row r="685" ht="84.95" customHeight="1"/>
    <row r="686" ht="84.95" customHeight="1"/>
    <row r="687" ht="84.95" customHeight="1"/>
    <row r="688" ht="84.95" customHeight="1"/>
    <row r="689" ht="84.95" customHeight="1"/>
    <row r="690" ht="84.95" customHeight="1"/>
    <row r="691" ht="84.95" customHeight="1"/>
    <row r="692" ht="84.95" customHeight="1"/>
    <row r="693" ht="84.95" customHeight="1"/>
    <row r="694" ht="84.95" customHeight="1"/>
    <row r="695" ht="84.95" customHeight="1"/>
    <row r="696" ht="84.95" customHeight="1"/>
    <row r="697" ht="84.95" customHeight="1"/>
    <row r="698" ht="84.95" customHeight="1"/>
    <row r="699" ht="84.95" customHeight="1"/>
    <row r="700" ht="84.95" customHeight="1"/>
    <row r="701" ht="84.95" customHeight="1"/>
    <row r="702" ht="84.95" customHeight="1"/>
    <row r="703" ht="84.95" customHeight="1"/>
    <row r="704" ht="84.95" customHeight="1"/>
    <row r="705" ht="84.95" customHeight="1"/>
    <row r="706" ht="84.95" customHeight="1"/>
    <row r="707" ht="84.95" customHeight="1"/>
    <row r="708" ht="84.95" customHeight="1"/>
    <row r="709" ht="84.95" customHeight="1"/>
    <row r="710" ht="84.95" customHeight="1"/>
    <row r="711" ht="84.95" customHeight="1"/>
    <row r="712" ht="84.95" customHeight="1"/>
    <row r="713" ht="84.95" customHeight="1"/>
    <row r="714" ht="84.95" customHeight="1"/>
    <row r="715" ht="84.95" customHeight="1"/>
    <row r="716" ht="84.95" customHeight="1"/>
    <row r="717" ht="84.95" customHeight="1"/>
    <row r="718" ht="84.95" customHeight="1"/>
    <row r="719" ht="84.95" customHeight="1"/>
    <row r="720" ht="84.95" customHeight="1"/>
    <row r="721" ht="84.95" customHeight="1"/>
    <row r="722" ht="84.95" customHeight="1"/>
    <row r="723" ht="84.95" customHeight="1"/>
    <row r="724" ht="84.95" customHeight="1"/>
    <row r="725" ht="84.95" customHeight="1"/>
    <row r="726" ht="84.95" customHeight="1"/>
    <row r="727" ht="84.95" customHeight="1"/>
    <row r="728" ht="84.95" customHeight="1"/>
    <row r="729" ht="84.95" customHeight="1"/>
    <row r="730" ht="84.95" customHeight="1"/>
    <row r="731" ht="84.95" customHeight="1"/>
    <row r="732" ht="84.95" customHeight="1"/>
    <row r="733" ht="84.95" customHeight="1"/>
    <row r="734" ht="84.95" customHeight="1"/>
    <row r="735" ht="84.95" customHeight="1"/>
    <row r="736" ht="84.95" customHeight="1"/>
    <row r="737" ht="84.95" customHeight="1"/>
    <row r="738" ht="84.95" customHeight="1"/>
    <row r="739" ht="84.95" customHeight="1"/>
    <row r="740" ht="84.95" customHeight="1"/>
    <row r="741" ht="84.95" customHeight="1"/>
    <row r="742" ht="84.95" customHeight="1"/>
    <row r="743" ht="84.95" customHeight="1"/>
    <row r="744" ht="84.95" customHeight="1"/>
    <row r="745" ht="84.95" customHeight="1"/>
    <row r="746" ht="84.95" customHeight="1"/>
    <row r="747" ht="84.95" customHeight="1"/>
    <row r="748" ht="84.95" customHeight="1"/>
    <row r="749" ht="84.95" customHeight="1"/>
    <row r="750" ht="84.95" customHeight="1"/>
    <row r="751" ht="84.95" customHeight="1"/>
    <row r="752" ht="84.95" customHeight="1"/>
    <row r="753" ht="84.95" customHeight="1"/>
    <row r="754" ht="84.95" customHeight="1"/>
    <row r="755" ht="84.95" customHeight="1"/>
    <row r="756" ht="84.95" customHeight="1"/>
    <row r="757" ht="84.95" customHeight="1"/>
    <row r="758" ht="84.95" customHeight="1"/>
    <row r="759" ht="84.95" customHeight="1"/>
    <row r="760" ht="84.95" customHeight="1"/>
    <row r="761" ht="84.95" customHeight="1"/>
    <row r="762" ht="84.95" customHeight="1"/>
    <row r="763" ht="84.95" customHeight="1"/>
    <row r="764" ht="84.95" customHeight="1"/>
    <row r="765" ht="84.95" customHeight="1"/>
    <row r="766" ht="84.95" customHeight="1"/>
    <row r="767" ht="84.95" customHeight="1"/>
    <row r="768" ht="84.95" customHeight="1"/>
    <row r="769" ht="84.95" customHeight="1"/>
    <row r="770" ht="84.95" customHeight="1"/>
    <row r="771" ht="84.95" customHeight="1"/>
    <row r="772" ht="84.95" customHeight="1"/>
    <row r="773" ht="84.95" customHeight="1"/>
    <row r="774" ht="84.95" customHeight="1"/>
    <row r="775" ht="84.95" customHeight="1"/>
    <row r="776" ht="84.95" customHeight="1"/>
    <row r="777" ht="84.95" customHeight="1"/>
    <row r="778" ht="84.95" customHeight="1"/>
    <row r="779" ht="84.95" customHeight="1"/>
    <row r="780" ht="84.95" customHeight="1"/>
    <row r="781" ht="84.95" customHeight="1"/>
    <row r="782" ht="84.95" customHeight="1"/>
    <row r="783" ht="84.95" customHeight="1"/>
    <row r="784" ht="84.95" customHeight="1"/>
    <row r="785" ht="84.95" customHeight="1"/>
    <row r="786" ht="84.95" customHeight="1"/>
    <row r="787" ht="84.95" customHeight="1"/>
    <row r="788" ht="84.95" customHeight="1"/>
    <row r="789" ht="84.95" customHeight="1"/>
    <row r="790" ht="84.95" customHeight="1"/>
    <row r="791" ht="84.95" customHeight="1"/>
    <row r="792" ht="84.95" customHeight="1"/>
    <row r="793" ht="84.95" customHeight="1"/>
    <row r="794" ht="84.95" customHeight="1"/>
    <row r="795" ht="84.95" customHeight="1"/>
    <row r="796" ht="84.95" customHeight="1"/>
    <row r="797" ht="84.95" customHeight="1"/>
    <row r="798" ht="84.95" customHeight="1"/>
    <row r="799" ht="84.95" customHeight="1"/>
    <row r="800" ht="84.95" customHeight="1"/>
    <row r="801" ht="84.95" customHeight="1"/>
    <row r="802" ht="84.95" customHeight="1"/>
    <row r="803" ht="84.95" customHeight="1"/>
    <row r="804" ht="84.95" customHeight="1"/>
    <row r="805" ht="84.95" customHeight="1"/>
    <row r="806" ht="84.95" customHeight="1"/>
    <row r="807" ht="84.95" customHeight="1"/>
    <row r="808" ht="84.95" customHeight="1"/>
    <row r="809" ht="84.95" customHeight="1"/>
    <row r="810" ht="84.95" customHeight="1"/>
    <row r="811" ht="84.95" customHeight="1"/>
    <row r="812" ht="84.95" customHeight="1"/>
    <row r="813" ht="84.95" customHeight="1"/>
    <row r="814" ht="84.95" customHeight="1"/>
    <row r="815" ht="84.95" customHeight="1"/>
    <row r="816" ht="84.95" customHeight="1"/>
    <row r="817" ht="84.95" customHeight="1"/>
    <row r="818" ht="84.95" customHeight="1"/>
    <row r="819" ht="84.95" customHeight="1"/>
    <row r="820" ht="84.95" customHeight="1"/>
    <row r="821" ht="84.95" customHeight="1"/>
    <row r="822" ht="84.95" customHeight="1"/>
    <row r="823" ht="84.95" customHeight="1"/>
    <row r="824" ht="84.95" customHeight="1"/>
    <row r="825" ht="84.95" customHeight="1"/>
    <row r="826" ht="84.95" customHeight="1"/>
    <row r="827" ht="84.95" customHeight="1"/>
    <row r="828" ht="84.95" customHeight="1"/>
    <row r="829" ht="84.95" customHeight="1"/>
    <row r="830" ht="84.95" customHeight="1"/>
    <row r="831" ht="84.95" customHeight="1"/>
    <row r="832" ht="84.95" customHeight="1"/>
    <row r="833" ht="84.95" customHeight="1"/>
    <row r="834" ht="84.95" customHeight="1"/>
    <row r="835" ht="84.95" customHeight="1"/>
    <row r="836" ht="84.95" customHeight="1"/>
    <row r="837" ht="84.95" customHeight="1"/>
    <row r="838" ht="84.95" customHeight="1"/>
    <row r="839" ht="84.95" customHeight="1"/>
    <row r="840" ht="84.95" customHeight="1"/>
    <row r="841" ht="84.95" customHeight="1"/>
    <row r="842" ht="84.95" customHeight="1"/>
    <row r="843" ht="84.95" customHeight="1"/>
    <row r="844" ht="84.95" customHeight="1"/>
    <row r="845" ht="84.95" customHeight="1"/>
    <row r="846" ht="84.95" customHeight="1"/>
    <row r="847" ht="84.95" customHeight="1"/>
    <row r="848" ht="84.95" customHeight="1"/>
    <row r="849" ht="84.95" customHeight="1"/>
    <row r="850" ht="84.95" customHeight="1"/>
    <row r="851" ht="84.95" customHeight="1"/>
    <row r="852" ht="84.95" customHeight="1"/>
    <row r="853" ht="84.95" customHeight="1"/>
    <row r="854" ht="84.95" customHeight="1"/>
    <row r="855" ht="84.95" customHeight="1"/>
    <row r="856" ht="84.95" customHeight="1"/>
    <row r="857" ht="84.95" customHeight="1"/>
    <row r="858" ht="84.95" customHeight="1"/>
    <row r="859" ht="84.95" customHeight="1"/>
    <row r="860" ht="84.95" customHeight="1"/>
    <row r="861" ht="84.95" customHeight="1"/>
    <row r="862" ht="84.95" customHeight="1"/>
    <row r="863" ht="84.95" customHeight="1"/>
    <row r="864" ht="84.95" customHeight="1"/>
    <row r="865" ht="84.95" customHeight="1"/>
    <row r="866" ht="84.95" customHeight="1"/>
    <row r="867" ht="84.95" customHeight="1"/>
    <row r="868" ht="84.95" customHeight="1"/>
    <row r="869" ht="84.95" customHeight="1"/>
    <row r="870" ht="84.95" customHeight="1"/>
    <row r="871" ht="84.95" customHeight="1"/>
    <row r="872" ht="84.95" customHeight="1"/>
    <row r="873" ht="84.95" customHeight="1"/>
    <row r="874" ht="84.95" customHeight="1"/>
    <row r="875" ht="84.95" customHeight="1"/>
    <row r="876" ht="84.95" customHeight="1"/>
    <row r="877" ht="84.95" customHeight="1"/>
    <row r="878" ht="84.95" customHeight="1"/>
    <row r="879" ht="84.95" customHeight="1"/>
    <row r="880" ht="84.95" customHeight="1"/>
    <row r="881" ht="84.95" customHeight="1"/>
    <row r="882" ht="84.95" customHeight="1"/>
    <row r="883" ht="84.95" customHeight="1"/>
    <row r="884" ht="84.95" customHeight="1"/>
    <row r="885" ht="84.95" customHeight="1"/>
    <row r="886" ht="84.95" customHeight="1"/>
    <row r="887" ht="84.95" customHeight="1"/>
    <row r="888" ht="84.95" customHeight="1"/>
    <row r="889" ht="84.95" customHeight="1"/>
    <row r="890" ht="84.95" customHeight="1"/>
    <row r="891" ht="84.95" customHeight="1"/>
    <row r="892" ht="84.95" customHeight="1"/>
    <row r="893" ht="84.95" customHeight="1"/>
    <row r="894" ht="84.95" customHeight="1"/>
    <row r="895" ht="84.95" customHeight="1"/>
    <row r="896" ht="84.95" customHeight="1"/>
    <row r="897" ht="84.95" customHeight="1"/>
    <row r="898" ht="84.95" customHeight="1"/>
    <row r="899" ht="84.95" customHeight="1"/>
    <row r="900" ht="84.95" customHeight="1"/>
    <row r="901" ht="84.95" customHeight="1"/>
    <row r="902" ht="84.95" customHeight="1"/>
    <row r="903" ht="84.95" customHeight="1"/>
    <row r="904" ht="84.95" customHeight="1"/>
    <row r="905" ht="84.95" customHeight="1"/>
  </sheetData>
  <mergeCells count="13">
    <mergeCell ref="A1:J1"/>
    <mergeCell ref="A34:H34"/>
    <mergeCell ref="A35:I35"/>
    <mergeCell ref="A2:A3"/>
    <mergeCell ref="B2:B3"/>
    <mergeCell ref="C2:C3"/>
    <mergeCell ref="D2:D3"/>
    <mergeCell ref="E2:E3"/>
    <mergeCell ref="F2:F3"/>
    <mergeCell ref="G2:G3"/>
    <mergeCell ref="H2:H3"/>
    <mergeCell ref="I2:I3"/>
    <mergeCell ref="J2:J3"/>
  </mergeCells>
  <phoneticPr fontId="28" type="noConversion"/>
  <pageMargins left="0.74803149606299202" right="0.74803149606299202" top="0.98425196850393704" bottom="0.98425196850393704" header="0.511811023622047" footer="0.511811023622047"/>
  <pageSetup paperSize="9" scale="67"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topLeftCell="A4" workbookViewId="0">
      <selection activeCell="A9" sqref="A9:A18"/>
    </sheetView>
  </sheetViews>
  <sheetFormatPr defaultColWidth="9" defaultRowHeight="24" customHeight="1"/>
  <cols>
    <col min="1" max="1" width="6.625" style="1" customWidth="1"/>
    <col min="2" max="2" width="31.875" style="1" customWidth="1"/>
    <col min="3" max="3" width="10.375" style="1" customWidth="1"/>
    <col min="4" max="4" width="16.25" style="71" customWidth="1"/>
    <col min="5" max="5" width="20.875" style="1" customWidth="1"/>
    <col min="6" max="6" width="9" style="2"/>
    <col min="7" max="7" width="21.75" style="2" customWidth="1"/>
    <col min="8" max="8" width="9" style="3"/>
    <col min="9" max="9" width="10.875" style="3" customWidth="1"/>
    <col min="10" max="10" width="11.875" style="3"/>
    <col min="11" max="11" width="9" style="3"/>
    <col min="12" max="16384" width="9" style="2"/>
  </cols>
  <sheetData>
    <row r="1" spans="1:10" ht="24" customHeight="1">
      <c r="A1" s="76" t="s">
        <v>103</v>
      </c>
      <c r="B1" s="76"/>
      <c r="C1" s="76"/>
      <c r="D1" s="76"/>
      <c r="E1" s="76"/>
    </row>
    <row r="2" spans="1:10" ht="24" customHeight="1">
      <c r="A2" s="88" t="s">
        <v>104</v>
      </c>
      <c r="B2" s="88"/>
      <c r="C2" s="88"/>
      <c r="D2" s="88"/>
      <c r="E2" s="88"/>
    </row>
    <row r="3" spans="1:10" ht="24" customHeight="1">
      <c r="A3" s="4" t="s">
        <v>17</v>
      </c>
      <c r="B3" s="4" t="s">
        <v>18</v>
      </c>
      <c r="C3" s="4" t="s">
        <v>105</v>
      </c>
      <c r="D3" s="67" t="s">
        <v>106</v>
      </c>
      <c r="E3" s="4" t="s">
        <v>37</v>
      </c>
    </row>
    <row r="4" spans="1:10" ht="24" customHeight="1">
      <c r="A4" s="4">
        <v>1</v>
      </c>
      <c r="B4" s="5" t="s">
        <v>107</v>
      </c>
      <c r="C4" s="4" t="s">
        <v>108</v>
      </c>
      <c r="D4" s="68"/>
      <c r="E4" s="5"/>
    </row>
    <row r="5" spans="1:10" ht="24" customHeight="1">
      <c r="A5" s="4">
        <v>2</v>
      </c>
      <c r="B5" s="5" t="s">
        <v>109</v>
      </c>
      <c r="C5" s="4" t="s">
        <v>108</v>
      </c>
      <c r="D5" s="68"/>
      <c r="E5" s="5"/>
    </row>
    <row r="6" spans="1:10" ht="24" customHeight="1">
      <c r="A6" s="4">
        <v>3</v>
      </c>
      <c r="B6" s="5" t="s">
        <v>110</v>
      </c>
      <c r="C6" s="4" t="s">
        <v>108</v>
      </c>
      <c r="D6" s="68"/>
      <c r="E6" s="5"/>
    </row>
    <row r="7" spans="1:10" ht="24" customHeight="1">
      <c r="A7" s="4">
        <v>4</v>
      </c>
      <c r="B7" s="5" t="s">
        <v>111</v>
      </c>
      <c r="C7" s="4" t="s">
        <v>108</v>
      </c>
      <c r="D7" s="68"/>
      <c r="E7" s="5"/>
    </row>
    <row r="8" spans="1:10" ht="24" customHeight="1">
      <c r="A8" s="4">
        <v>5</v>
      </c>
      <c r="B8" s="5" t="s">
        <v>112</v>
      </c>
      <c r="C8" s="4" t="s">
        <v>108</v>
      </c>
      <c r="D8" s="68"/>
      <c r="E8" s="6"/>
    </row>
    <row r="9" spans="1:10" ht="24" customHeight="1">
      <c r="A9" s="4">
        <v>6</v>
      </c>
      <c r="B9" s="5" t="s">
        <v>113</v>
      </c>
      <c r="C9" s="4" t="s">
        <v>108</v>
      </c>
      <c r="D9" s="68"/>
      <c r="E9" s="6"/>
    </row>
    <row r="10" spans="1:10" ht="24" customHeight="1">
      <c r="A10" s="4">
        <v>7</v>
      </c>
      <c r="B10" s="5" t="s">
        <v>114</v>
      </c>
      <c r="C10" s="4" t="s">
        <v>108</v>
      </c>
      <c r="D10" s="68"/>
      <c r="E10" s="6"/>
    </row>
    <row r="11" spans="1:10" ht="24" customHeight="1">
      <c r="A11" s="4">
        <v>8</v>
      </c>
      <c r="B11" s="5" t="s">
        <v>115</v>
      </c>
      <c r="C11" s="4" t="s">
        <v>108</v>
      </c>
      <c r="D11" s="68"/>
      <c r="E11" s="6"/>
    </row>
    <row r="12" spans="1:10" ht="24" customHeight="1">
      <c r="A12" s="4">
        <v>9</v>
      </c>
      <c r="B12" s="5" t="s">
        <v>116</v>
      </c>
      <c r="C12" s="4" t="s">
        <v>108</v>
      </c>
      <c r="D12" s="68"/>
      <c r="E12" s="5"/>
    </row>
    <row r="13" spans="1:10" ht="24" customHeight="1">
      <c r="A13" s="4">
        <v>10</v>
      </c>
      <c r="B13" s="5" t="s">
        <v>117</v>
      </c>
      <c r="C13" s="4" t="s">
        <v>108</v>
      </c>
      <c r="D13" s="68"/>
      <c r="E13" s="5"/>
    </row>
    <row r="14" spans="1:10" ht="24" customHeight="1">
      <c r="A14" s="4">
        <v>11</v>
      </c>
      <c r="B14" s="5" t="s">
        <v>118</v>
      </c>
      <c r="C14" s="4" t="s">
        <v>108</v>
      </c>
      <c r="D14" s="68"/>
      <c r="E14" s="5"/>
    </row>
    <row r="15" spans="1:10" ht="24" customHeight="1">
      <c r="A15" s="4">
        <v>12</v>
      </c>
      <c r="B15" s="5" t="s">
        <v>119</v>
      </c>
      <c r="C15" s="4" t="s">
        <v>108</v>
      </c>
      <c r="D15" s="68"/>
      <c r="E15" s="5"/>
    </row>
    <row r="16" spans="1:10" ht="24" customHeight="1">
      <c r="A16" s="4">
        <v>13</v>
      </c>
      <c r="B16" s="5" t="s">
        <v>123</v>
      </c>
      <c r="C16" s="4" t="s">
        <v>108</v>
      </c>
      <c r="D16" s="68"/>
      <c r="E16" s="5"/>
      <c r="I16" s="11"/>
      <c r="J16" s="11"/>
    </row>
    <row r="17" spans="1:10" ht="24" customHeight="1">
      <c r="A17" s="4">
        <v>14</v>
      </c>
      <c r="B17" s="5" t="s">
        <v>125</v>
      </c>
      <c r="C17" s="4" t="s">
        <v>108</v>
      </c>
      <c r="D17" s="68"/>
      <c r="E17" s="6" t="s">
        <v>126</v>
      </c>
    </row>
    <row r="18" spans="1:10" ht="183.95" customHeight="1">
      <c r="A18" s="4">
        <v>15</v>
      </c>
      <c r="B18" s="5" t="s">
        <v>127</v>
      </c>
      <c r="C18" s="4" t="s">
        <v>108</v>
      </c>
      <c r="D18" s="68"/>
      <c r="E18" s="6" t="s">
        <v>128</v>
      </c>
    </row>
    <row r="19" spans="1:10" ht="24" customHeight="1">
      <c r="A19" s="7"/>
      <c r="B19" s="8" t="s">
        <v>21</v>
      </c>
      <c r="C19" s="7"/>
      <c r="D19" s="69">
        <f>SUM(D4:D18)</f>
        <v>0</v>
      </c>
      <c r="E19" s="9"/>
      <c r="J19" s="11"/>
    </row>
    <row r="20" spans="1:10" ht="24" customHeight="1">
      <c r="A20" s="10" t="s">
        <v>129</v>
      </c>
      <c r="B20" s="10"/>
      <c r="C20" s="10"/>
      <c r="D20" s="70"/>
      <c r="E20" s="10"/>
    </row>
  </sheetData>
  <protectedRanges>
    <protectedRange sqref="D4:D18" name="区域1"/>
  </protectedRanges>
  <mergeCells count="2">
    <mergeCell ref="A1:E1"/>
    <mergeCell ref="A2:E2"/>
  </mergeCells>
  <phoneticPr fontId="28" type="noConversion"/>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
  <sheetViews>
    <sheetView workbookViewId="0">
      <selection activeCell="C13" sqref="C13"/>
    </sheetView>
  </sheetViews>
  <sheetFormatPr defaultColWidth="8.75" defaultRowHeight="13.5"/>
  <sheetData>
    <row r="1" spans="1:5">
      <c r="B1" t="s">
        <v>120</v>
      </c>
      <c r="C1" t="s">
        <v>121</v>
      </c>
      <c r="D1" t="s">
        <v>122</v>
      </c>
    </row>
    <row r="2" spans="1:5">
      <c r="A2" t="s">
        <v>130</v>
      </c>
      <c r="B2">
        <v>1</v>
      </c>
      <c r="C2">
        <v>86327.668124999997</v>
      </c>
      <c r="D2">
        <v>86327.668124999997</v>
      </c>
      <c r="E2" t="s">
        <v>124</v>
      </c>
    </row>
    <row r="3" spans="1:5">
      <c r="A3" t="s">
        <v>131</v>
      </c>
      <c r="B3">
        <v>1680</v>
      </c>
      <c r="C3">
        <v>22.7</v>
      </c>
      <c r="D3">
        <v>38136</v>
      </c>
    </row>
    <row r="4" spans="1:5">
      <c r="A4" t="s">
        <v>132</v>
      </c>
      <c r="B4">
        <v>1</v>
      </c>
      <c r="C4">
        <v>20000</v>
      </c>
      <c r="D4">
        <v>20000</v>
      </c>
    </row>
    <row r="6" spans="1:5">
      <c r="D6">
        <v>144463.668125</v>
      </c>
    </row>
  </sheetData>
  <phoneticPr fontId="28" type="noConversion"/>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5" master=""/>
  <rangeList sheetStid="7" master=""/>
  <rangeList sheetStid="9" master=""/>
  <rangeList sheetStid="6" master="">
    <arrUserId title="区域1" rangeCreator="" othersAccessPermission="edit"/>
  </rangeList>
  <rangeList sheetStid="10"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4</vt:i4>
      </vt:variant>
    </vt:vector>
  </HeadingPairs>
  <TitlesOfParts>
    <vt:vector size="9" baseType="lpstr">
      <vt:lpstr>清单编制说明</vt:lpstr>
      <vt:lpstr>汇总表</vt:lpstr>
      <vt:lpstr>交通标识清单</vt:lpstr>
      <vt:lpstr>措施费</vt:lpstr>
      <vt:lpstr>Sheet1</vt:lpstr>
      <vt:lpstr>措施费!Print_Area</vt:lpstr>
      <vt:lpstr>汇总表!Print_Area</vt:lpstr>
      <vt:lpstr>交通标识清单!Print_Area</vt:lpstr>
      <vt:lpstr>交通标识清单!Print_Titles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dc:creator>
  <cp:lastModifiedBy>蔡 青松</cp:lastModifiedBy>
  <cp:lastPrinted>2024-01-17T13:17:00Z</cp:lastPrinted>
  <dcterms:created xsi:type="dcterms:W3CDTF">2022-08-29T05:22:00Z</dcterms:created>
  <dcterms:modified xsi:type="dcterms:W3CDTF">2024-03-20T03:02:52Z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KSOReadingLayout">
    <vt:bool>true</vt:bool>
  </property>
  <property fmtid="{D5CDD505-2E9C-101B-9397-08002B2CF9AE}" pid="4" name="ICV">
    <vt:lpwstr>6131F50D89F74758BB39482E7547383C_13</vt:lpwstr>
  </property>
</Properties>
</file>