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/>
  </bookViews>
  <sheets>
    <sheet name="制作类" sheetId="1" r:id="rId1"/>
    <sheet name="印刷类" sheetId="2" state="hidden" r:id="rId2"/>
  </sheets>
  <definedNames>
    <definedName name="_xlnm._FilterDatabase" localSheetId="0" hidden="1">制作类!$A$2:$I$45</definedName>
    <definedName name="_xlnm.Print_Area" localSheetId="0">制作类!$A:$I</definedName>
  </definedNames>
  <calcPr calcId="144525"/>
</workbook>
</file>

<file path=xl/sharedStrings.xml><?xml version="1.0" encoding="utf-8"?>
<sst xmlns="http://schemas.openxmlformats.org/spreadsheetml/2006/main" count="198" uniqueCount="127">
  <si>
    <t>佛山安联尚璟府年度物料制作服务清单</t>
  </si>
  <si>
    <r>
      <rPr>
        <b/>
        <sz val="9"/>
        <color rgb="FF000000"/>
        <rFont val="宋体"/>
        <charset val="134"/>
      </rPr>
      <t>序号</t>
    </r>
  </si>
  <si>
    <r>
      <rPr>
        <b/>
        <sz val="9"/>
        <color rgb="FF000000"/>
        <rFont val="宋体"/>
        <charset val="134"/>
      </rPr>
      <t>制作内容</t>
    </r>
  </si>
  <si>
    <r>
      <rPr>
        <b/>
        <sz val="9"/>
        <color rgb="FF000000"/>
        <rFont val="宋体"/>
        <charset val="134"/>
      </rPr>
      <t>材质规格</t>
    </r>
  </si>
  <si>
    <r>
      <rPr>
        <b/>
        <sz val="9"/>
        <color rgb="FF000000"/>
        <rFont val="宋体"/>
        <charset val="134"/>
      </rPr>
      <t>数量</t>
    </r>
  </si>
  <si>
    <r>
      <rPr>
        <b/>
        <sz val="9"/>
        <color rgb="FF000000"/>
        <rFont val="宋体"/>
        <charset val="134"/>
      </rPr>
      <t>单位</t>
    </r>
  </si>
  <si>
    <r>
      <rPr>
        <b/>
        <sz val="9"/>
        <color rgb="FF000000"/>
        <rFont val="宋体"/>
        <charset val="134"/>
      </rPr>
      <t>参考图片</t>
    </r>
  </si>
  <si>
    <r>
      <rPr>
        <b/>
        <sz val="9"/>
        <color rgb="FF000000"/>
        <rFont val="宋体"/>
        <charset val="134"/>
      </rPr>
      <t>含税单价（元）</t>
    </r>
  </si>
  <si>
    <r>
      <rPr>
        <b/>
        <sz val="9"/>
        <color rgb="FF000000"/>
        <rFont val="宋体"/>
        <charset val="134"/>
      </rPr>
      <t>含税总价（元）</t>
    </r>
  </si>
  <si>
    <r>
      <rPr>
        <b/>
        <sz val="9"/>
        <color rgb="FF000000"/>
        <rFont val="宋体"/>
        <charset val="134"/>
      </rPr>
      <t>备注</t>
    </r>
  </si>
  <si>
    <t>横幅</t>
  </si>
  <si>
    <t>娟布 图文丝印</t>
  </si>
  <si>
    <t>米</t>
  </si>
  <si>
    <t>桁架</t>
  </si>
  <si>
    <t>镀锌方通架+人工运输及安装</t>
  </si>
  <si>
    <t>楼体网格字</t>
  </si>
  <si>
    <t>金布+异型扎带绑扎+高强度阻燃玻纤网+四周穿绳+高空人工安装</t>
  </si>
  <si>
    <t>㎡</t>
  </si>
  <si>
    <t>门型展架画面</t>
  </si>
  <si>
    <t xml:space="preserve">pvc画面+高清喷绘  80*180cm(H)
</t>
  </si>
  <si>
    <t>张</t>
  </si>
  <si>
    <t>户外背胶裱亮光板</t>
  </si>
  <si>
    <t>户外背胶过哑膜裱亮光板+高清喷绘</t>
  </si>
  <si>
    <t>黑底灯布</t>
  </si>
  <si>
    <t>黑底灯布+高清喷绘</t>
  </si>
  <si>
    <t>5厘亚克力板</t>
  </si>
  <si>
    <t>5厘亚克力UV打印</t>
  </si>
  <si>
    <t>软膜灯箱+灯条</t>
  </si>
  <si>
    <t>10cm铝制边框，卡口5mm，厚度2cm+2.5*2.5镀锌方通支撑。1米60颗LED灯珠</t>
  </si>
  <si>
    <t>软膜换画</t>
  </si>
  <si>
    <t>软膜灯箱布+高清UV写真打印</t>
  </si>
  <si>
    <t>拉网展架</t>
  </si>
  <si>
    <t>拉网展架+室内背胶裱KT板+高清喷绘</t>
  </si>
  <si>
    <t>背胶贴</t>
  </si>
  <si>
    <t>磨砂贴</t>
  </si>
  <si>
    <t>户外磨砂贴+高清喷绘</t>
  </si>
  <si>
    <t>易拉宝</t>
  </si>
  <si>
    <t>规格2m*0.8m（H）</t>
  </si>
  <si>
    <t>套</t>
  </si>
  <si>
    <t>KT板包边</t>
  </si>
  <si>
    <t>塑胶（可选颜色）</t>
  </si>
  <si>
    <t>项目矿泉水
定制腰封</t>
  </si>
  <si>
    <t>logo定制腰封 350ml</t>
  </si>
  <si>
    <t>瓶</t>
  </si>
  <si>
    <t>定制案场雨伞</t>
  </si>
  <si>
    <t>黑胶布+全纤维伞骨伞架+EVA手柄+定制LOGO（30寸）</t>
  </si>
  <si>
    <t>把</t>
  </si>
  <si>
    <t>水晶字</t>
  </si>
  <si>
    <t>5厘+3厘亚克力雕刻</t>
  </si>
  <si>
    <t>cm</t>
  </si>
  <si>
    <t>展示区 温馨提示牌</t>
  </si>
  <si>
    <t>5厘进口亚克力板、图文激光打印、（规格20cm*10cm以内）</t>
  </si>
  <si>
    <t>个</t>
  </si>
  <si>
    <t>网格布</t>
  </si>
  <si>
    <t>网格布单孔透</t>
  </si>
  <si>
    <t>假绿植草皮</t>
  </si>
  <si>
    <t>一次性地毯</t>
  </si>
  <si>
    <t>金布</t>
  </si>
  <si>
    <t>不锈钢字</t>
  </si>
  <si>
    <t>银色、香槟金、玫瑰金拉丝不锈钢</t>
  </si>
  <si>
    <t>pvc字</t>
  </si>
  <si>
    <t>10厘pvc字</t>
  </si>
  <si>
    <t>胸牌</t>
  </si>
  <si>
    <t>玫瑰金拉丝，刻字，带别针</t>
  </si>
  <si>
    <t>室内吊旗</t>
  </si>
  <si>
    <t>0.6*1.35米（h）</t>
  </si>
  <si>
    <t>道旗及画面</t>
  </si>
  <si>
    <t>0.6*3米（h）</t>
  </si>
  <si>
    <t>客户VIP卡</t>
  </si>
  <si>
    <t>85.5*54mm</t>
  </si>
  <si>
    <t>户型折页</t>
  </si>
  <si>
    <t xml:space="preserve">250g超感纸，正面内容烫金   </t>
  </si>
  <si>
    <t>本</t>
  </si>
  <si>
    <t>商铺平面图单张</t>
  </si>
  <si>
    <t>集和 艾尔特265 雪白 四色印刷</t>
  </si>
  <si>
    <t>A3宣传单张</t>
  </si>
  <si>
    <t>250g铜版纸</t>
  </si>
  <si>
    <t>A4宣传单张</t>
  </si>
  <si>
    <t>名片</t>
  </si>
  <si>
    <t>300克荷兰白，LOGO烫金 四色印刷</t>
  </si>
  <si>
    <t>盒</t>
  </si>
  <si>
    <t>手提袋</t>
  </si>
  <si>
    <t>集和 冰丝雅梭250 银白 LOGO烫金 四色印刷，啤形，粘香槟金丝带，打胶枪，打银色铆钉，30mm加厚绳子</t>
  </si>
  <si>
    <t>纸杯</t>
  </si>
  <si>
    <t>食品级环保纸 9盎司，双层纸杯</t>
  </si>
  <si>
    <t>纸巾盒</t>
  </si>
  <si>
    <t>300g铜版纸覆亚膜，四色印刷，啤形</t>
  </si>
  <si>
    <t>认筹书/认购协议</t>
  </si>
  <si>
    <t>一式三联,无碳,打码,55份/本</t>
  </si>
  <si>
    <t>台历</t>
  </si>
  <si>
    <t>封面300g铜版纸烫金，底座157g铜版纸过哑膜+裱1800g灰板烫金，黑色YO圈，OPP袋包装</t>
  </si>
  <si>
    <t>邀请函</t>
  </si>
  <si>
    <t>封套250g超感纸+局部烫金+内卡200g超感纸四色印刷</t>
  </si>
  <si>
    <t>份</t>
  </si>
  <si>
    <t>信封</t>
  </si>
  <si>
    <t>集和 冰丝雅梭160 银白 LOGO烫金 
啤形，四色印刷</t>
  </si>
  <si>
    <t>费用合计（元）</t>
  </si>
  <si>
    <t>增值税税率</t>
  </si>
  <si>
    <r>
      <t xml:space="preserve">  </t>
    </r>
    <r>
      <rPr>
        <b/>
        <sz val="10"/>
        <rFont val="宋体"/>
        <charset val="134"/>
        <scheme val="minor"/>
      </rPr>
      <t xml:space="preserve"> %</t>
    </r>
  </si>
  <si>
    <t>备注：
此单价是包含材料费、制作加工费、包装费、运费、人工费、税费等一切费用的综合单价，后期此单价不因任何因素而变动。</t>
  </si>
  <si>
    <t>序号</t>
  </si>
  <si>
    <t>名称</t>
  </si>
  <si>
    <t>材质工艺</t>
  </si>
  <si>
    <t>规格
（模具尺寸差异不大可适当调整）</t>
  </si>
  <si>
    <t>单位</t>
  </si>
  <si>
    <t>数量</t>
  </si>
  <si>
    <t>不含税单价</t>
  </si>
  <si>
    <t>不含税总价</t>
  </si>
  <si>
    <t>备注</t>
  </si>
  <si>
    <t>高层户型折页</t>
  </si>
  <si>
    <t>内页：超感纸285克，封面：超感纸160g ，封面LOGO烫金，正反裱1500g灰板</t>
  </si>
  <si>
    <t>对折；210*280（h）mm</t>
  </si>
  <si>
    <t>叠墅户型折页</t>
  </si>
  <si>
    <t>三折页；封面尺寸：185x330mm
内页尺寸：175*320mm</t>
  </si>
  <si>
    <t>21*28.5cm（h）</t>
  </si>
  <si>
    <t>A3</t>
  </si>
  <si>
    <t>A4</t>
  </si>
  <si>
    <t>100张/盒</t>
  </si>
  <si>
    <t>40*30*8CM</t>
  </si>
  <si>
    <t>底座直径7cm，杯口直径9cm，高9.7cm</t>
  </si>
  <si>
    <t>18*11*4cm（h）</t>
  </si>
  <si>
    <t>内页28*19.5CM，13页</t>
  </si>
  <si>
    <t>22*14cm</t>
  </si>
  <si>
    <t>五号信封22*11cm</t>
  </si>
  <si>
    <t>不含税合计（元）：</t>
  </si>
  <si>
    <t>税费（元）：</t>
  </si>
  <si>
    <r>
      <rPr>
        <sz val="11"/>
        <color theme="1"/>
        <rFont val="宋体"/>
        <charset val="134"/>
        <scheme val="minor"/>
      </rPr>
      <t>含税</t>
    </r>
    <r>
      <rPr>
        <u/>
        <sz val="11"/>
        <color theme="1"/>
        <rFont val="宋体"/>
        <charset val="134"/>
        <scheme val="minor"/>
      </rPr>
      <t xml:space="preserve"> 3 </t>
    </r>
    <r>
      <rPr>
        <sz val="11"/>
        <color theme="1"/>
        <rFont val="宋体"/>
        <charset val="134"/>
        <scheme val="minor"/>
      </rPr>
      <t>%合计（元）：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</si>
</sst>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9"/>
      <color rgb="FF000000"/>
      <name val="宋体"/>
      <charset val="134"/>
    </font>
    <font>
      <sz val="8"/>
      <name val="宋体"/>
      <charset val="134"/>
      <scheme val="minor"/>
    </font>
    <font>
      <b/>
      <sz val="8"/>
      <color theme="1"/>
      <name val="宋体"/>
      <charset val="134"/>
      <scheme val="minor"/>
    </font>
    <font>
      <b/>
      <sz val="10"/>
      <name val="宋体"/>
      <charset val="134"/>
      <scheme val="minor"/>
    </font>
    <font>
      <b/>
      <u/>
      <sz val="10"/>
      <name val="宋体"/>
      <charset val="134"/>
      <scheme val="minor"/>
    </font>
    <font>
      <sz val="8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u/>
      <sz val="11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7" borderId="8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11" borderId="11" applyNumberFormat="0" applyAlignment="0" applyProtection="0">
      <alignment vertical="center"/>
    </xf>
    <xf numFmtId="0" fontId="25" fillId="11" borderId="7" applyNumberFormat="0" applyAlignment="0" applyProtection="0">
      <alignment vertical="center"/>
    </xf>
    <xf numFmtId="0" fontId="26" fillId="12" borderId="12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31" fillId="0" borderId="0">
      <alignment vertical="center"/>
    </xf>
  </cellStyleXfs>
  <cellXfs count="41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vertical="center" wrapText="1"/>
    </xf>
    <xf numFmtId="0" fontId="4" fillId="0" borderId="0" xfId="0" applyFont="1">
      <alignment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>
      <alignment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Border="1" applyAlignment="1" applyProtection="1">
      <alignment horizontal="center" vertical="center"/>
      <protection locked="0"/>
    </xf>
    <xf numFmtId="0" fontId="9" fillId="0" borderId="3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vertical="center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11" fillId="0" borderId="3" xfId="0" applyFont="1" applyBorder="1" applyAlignment="1" applyProtection="1">
      <alignment horizontal="left" vertical="center" wrapText="1"/>
      <protection locked="0"/>
    </xf>
    <xf numFmtId="0" fontId="11" fillId="0" borderId="5" xfId="0" applyFont="1" applyBorder="1" applyAlignment="1" applyProtection="1">
      <alignment horizontal="left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11" fillId="0" borderId="6" xfId="0" applyFont="1" applyBorder="1" applyAlignment="1" applyProtection="1">
      <alignment horizontal="left" vertical="center" wrapText="1"/>
      <protection locked="0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3" Type="http://schemas.openxmlformats.org/officeDocument/2006/relationships/image" Target="../media/image2.jpeg"/><Relationship Id="rId27" Type="http://schemas.openxmlformats.org/officeDocument/2006/relationships/image" Target="../media/image26.png"/><Relationship Id="rId26" Type="http://schemas.openxmlformats.org/officeDocument/2006/relationships/image" Target="../media/image25.png"/><Relationship Id="rId25" Type="http://schemas.openxmlformats.org/officeDocument/2006/relationships/image" Target="../media/image24.png"/><Relationship Id="rId24" Type="http://schemas.openxmlformats.org/officeDocument/2006/relationships/image" Target="../media/image23.png"/><Relationship Id="rId23" Type="http://schemas.openxmlformats.org/officeDocument/2006/relationships/image" Target="../media/image22.png"/><Relationship Id="rId22" Type="http://schemas.openxmlformats.org/officeDocument/2006/relationships/image" Target="../media/image21.png"/><Relationship Id="rId21" Type="http://schemas.openxmlformats.org/officeDocument/2006/relationships/image" Target="../media/image20.png"/><Relationship Id="rId20" Type="http://schemas.openxmlformats.org/officeDocument/2006/relationships/image" Target="../media/image19.jpeg"/><Relationship Id="rId2" Type="http://schemas.openxmlformats.org/officeDocument/2006/relationships/image" Target="NULL" TargetMode="External"/><Relationship Id="rId19" Type="http://schemas.openxmlformats.org/officeDocument/2006/relationships/image" Target="../media/image18.png"/><Relationship Id="rId18" Type="http://schemas.openxmlformats.org/officeDocument/2006/relationships/image" Target="../media/image17.png"/><Relationship Id="rId17" Type="http://schemas.openxmlformats.org/officeDocument/2006/relationships/image" Target="../media/image16.png"/><Relationship Id="rId16" Type="http://schemas.openxmlformats.org/officeDocument/2006/relationships/image" Target="../media/image15.jpeg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png"/><Relationship Id="rId12" Type="http://schemas.openxmlformats.org/officeDocument/2006/relationships/image" Target="../media/image11.jpe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161290</xdr:colOff>
      <xdr:row>2</xdr:row>
      <xdr:rowOff>24765</xdr:rowOff>
    </xdr:from>
    <xdr:to>
      <xdr:col>5</xdr:col>
      <xdr:colOff>845185</xdr:colOff>
      <xdr:row>2</xdr:row>
      <xdr:rowOff>537210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3485515" y="848995"/>
          <a:ext cx="683895" cy="5124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216535</xdr:colOff>
      <xdr:row>9</xdr:row>
      <xdr:rowOff>421005</xdr:rowOff>
    </xdr:from>
    <xdr:to>
      <xdr:col>5</xdr:col>
      <xdr:colOff>917575</xdr:colOff>
      <xdr:row>10</xdr:row>
      <xdr:rowOff>628015</xdr:rowOff>
    </xdr:to>
    <xdr:pic>
      <xdr:nvPicPr>
        <xdr:cNvPr id="5" name="图片 17" descr="30a0a01da6b1c5fab74f42880725d85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3540760" y="5135880"/>
          <a:ext cx="701040" cy="981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213995</xdr:colOff>
      <xdr:row>11</xdr:row>
      <xdr:rowOff>33655</xdr:rowOff>
    </xdr:from>
    <xdr:to>
      <xdr:col>5</xdr:col>
      <xdr:colOff>861695</xdr:colOff>
      <xdr:row>11</xdr:row>
      <xdr:rowOff>635000</xdr:rowOff>
    </xdr:to>
    <xdr:pic>
      <xdr:nvPicPr>
        <xdr:cNvPr id="7" name="图片 6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3538220" y="6654165"/>
          <a:ext cx="647700" cy="601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325120</xdr:colOff>
      <xdr:row>5</xdr:row>
      <xdr:rowOff>44450</xdr:rowOff>
    </xdr:from>
    <xdr:to>
      <xdr:col>5</xdr:col>
      <xdr:colOff>674370</xdr:colOff>
      <xdr:row>5</xdr:row>
      <xdr:rowOff>614680</xdr:rowOff>
    </xdr:to>
    <xdr:pic>
      <xdr:nvPicPr>
        <xdr:cNvPr id="10" name="图片 9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3649345" y="2663190"/>
          <a:ext cx="349250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292735</xdr:colOff>
      <xdr:row>6</xdr:row>
      <xdr:rowOff>11430</xdr:rowOff>
    </xdr:from>
    <xdr:to>
      <xdr:col>5</xdr:col>
      <xdr:colOff>889635</xdr:colOff>
      <xdr:row>6</xdr:row>
      <xdr:rowOff>407670</xdr:rowOff>
    </xdr:to>
    <xdr:pic>
      <xdr:nvPicPr>
        <xdr:cNvPr id="11" name="图片 10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3616960" y="3251835"/>
          <a:ext cx="596900" cy="396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230505</xdr:colOff>
      <xdr:row>7</xdr:row>
      <xdr:rowOff>34290</xdr:rowOff>
    </xdr:from>
    <xdr:to>
      <xdr:col>5</xdr:col>
      <xdr:colOff>820420</xdr:colOff>
      <xdr:row>7</xdr:row>
      <xdr:rowOff>500380</xdr:rowOff>
    </xdr:to>
    <xdr:pic>
      <xdr:nvPicPr>
        <xdr:cNvPr id="12" name="图片 1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3554730" y="3693795"/>
          <a:ext cx="589915" cy="466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95250</xdr:colOff>
      <xdr:row>8</xdr:row>
      <xdr:rowOff>18415</xdr:rowOff>
    </xdr:from>
    <xdr:to>
      <xdr:col>5</xdr:col>
      <xdr:colOff>848995</xdr:colOff>
      <xdr:row>8</xdr:row>
      <xdr:rowOff>504825</xdr:rowOff>
    </xdr:to>
    <xdr:pic>
      <xdr:nvPicPr>
        <xdr:cNvPr id="14" name="图片 13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3419475" y="4211320"/>
          <a:ext cx="753745" cy="486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288925</xdr:colOff>
      <xdr:row>12</xdr:row>
      <xdr:rowOff>18415</xdr:rowOff>
    </xdr:from>
    <xdr:to>
      <xdr:col>5</xdr:col>
      <xdr:colOff>985520</xdr:colOff>
      <xdr:row>12</xdr:row>
      <xdr:rowOff>450215</xdr:rowOff>
    </xdr:to>
    <xdr:pic>
      <xdr:nvPicPr>
        <xdr:cNvPr id="15" name="图片 14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3613150" y="7286625"/>
          <a:ext cx="696595" cy="431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384810</xdr:colOff>
      <xdr:row>14</xdr:row>
      <xdr:rowOff>13335</xdr:rowOff>
    </xdr:from>
    <xdr:to>
      <xdr:col>5</xdr:col>
      <xdr:colOff>714375</xdr:colOff>
      <xdr:row>14</xdr:row>
      <xdr:rowOff>453390</xdr:rowOff>
    </xdr:to>
    <xdr:pic>
      <xdr:nvPicPr>
        <xdr:cNvPr id="20" name="图片 19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3709035" y="8246110"/>
          <a:ext cx="329565" cy="440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354965</xdr:colOff>
      <xdr:row>18</xdr:row>
      <xdr:rowOff>43815</xdr:rowOff>
    </xdr:from>
    <xdr:to>
      <xdr:col>5</xdr:col>
      <xdr:colOff>845820</xdr:colOff>
      <xdr:row>18</xdr:row>
      <xdr:rowOff>450850</xdr:rowOff>
    </xdr:to>
    <xdr:pic>
      <xdr:nvPicPr>
        <xdr:cNvPr id="24" name="图片 23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3679190" y="10463530"/>
          <a:ext cx="490855" cy="407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161607</xdr:colOff>
      <xdr:row>19</xdr:row>
      <xdr:rowOff>46672</xdr:rowOff>
    </xdr:from>
    <xdr:to>
      <xdr:col>5</xdr:col>
      <xdr:colOff>811212</xdr:colOff>
      <xdr:row>19</xdr:row>
      <xdr:rowOff>534352</xdr:rowOff>
    </xdr:to>
    <xdr:pic>
      <xdr:nvPicPr>
        <xdr:cNvPr id="27" name="图片 26" descr="8c5df26270063de7c81ec4b2ac23a62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 rot="16200000">
          <a:off x="3566160" y="10868660"/>
          <a:ext cx="487680" cy="649605"/>
        </a:xfrm>
        <a:prstGeom prst="rect">
          <a:avLst/>
        </a:prstGeom>
      </xdr:spPr>
    </xdr:pic>
    <xdr:clientData/>
  </xdr:twoCellAnchor>
  <xdr:twoCellAnchor>
    <xdr:from>
      <xdr:col>5</xdr:col>
      <xdr:colOff>247650</xdr:colOff>
      <xdr:row>15</xdr:row>
      <xdr:rowOff>20320</xdr:rowOff>
    </xdr:from>
    <xdr:to>
      <xdr:col>5</xdr:col>
      <xdr:colOff>793750</xdr:colOff>
      <xdr:row>15</xdr:row>
      <xdr:rowOff>477520</xdr:rowOff>
    </xdr:to>
    <xdr:pic>
      <xdr:nvPicPr>
        <xdr:cNvPr id="28" name="图片 27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3571875" y="8748395"/>
          <a:ext cx="546100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52070</xdr:colOff>
      <xdr:row>13</xdr:row>
      <xdr:rowOff>39370</xdr:rowOff>
    </xdr:from>
    <xdr:to>
      <xdr:col>5</xdr:col>
      <xdr:colOff>998220</xdr:colOff>
      <xdr:row>13</xdr:row>
      <xdr:rowOff>415290</xdr:rowOff>
    </xdr:to>
    <xdr:pic>
      <xdr:nvPicPr>
        <xdr:cNvPr id="30" name="图片 29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3376295" y="7814945"/>
          <a:ext cx="946150" cy="375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372110</xdr:colOff>
      <xdr:row>16</xdr:row>
      <xdr:rowOff>27305</xdr:rowOff>
    </xdr:from>
    <xdr:to>
      <xdr:col>5</xdr:col>
      <xdr:colOff>636905</xdr:colOff>
      <xdr:row>16</xdr:row>
      <xdr:rowOff>480060</xdr:rowOff>
    </xdr:to>
    <xdr:pic>
      <xdr:nvPicPr>
        <xdr:cNvPr id="6" name="图片 5" descr="1661064608600(1)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3696335" y="9277350"/>
          <a:ext cx="264795" cy="452755"/>
        </a:xfrm>
        <a:prstGeom prst="rect">
          <a:avLst/>
        </a:prstGeom>
      </xdr:spPr>
    </xdr:pic>
    <xdr:clientData/>
  </xdr:twoCellAnchor>
  <xdr:twoCellAnchor>
    <xdr:from>
      <xdr:col>5</xdr:col>
      <xdr:colOff>236855</xdr:colOff>
      <xdr:row>17</xdr:row>
      <xdr:rowOff>11430</xdr:rowOff>
    </xdr:from>
    <xdr:to>
      <xdr:col>5</xdr:col>
      <xdr:colOff>881380</xdr:colOff>
      <xdr:row>18</xdr:row>
      <xdr:rowOff>13334</xdr:rowOff>
    </xdr:to>
    <xdr:pic>
      <xdr:nvPicPr>
        <xdr:cNvPr id="8" name="图片 7" descr="db10354fe07a4fc2f544c77293d10ce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3561080" y="9783445"/>
          <a:ext cx="644525" cy="648970"/>
        </a:xfrm>
        <a:prstGeom prst="rect">
          <a:avLst/>
        </a:prstGeom>
      </xdr:spPr>
    </xdr:pic>
    <xdr:clientData/>
  </xdr:twoCellAnchor>
  <xdr:twoCellAnchor>
    <xdr:from>
      <xdr:col>5</xdr:col>
      <xdr:colOff>339725</xdr:colOff>
      <xdr:row>4</xdr:row>
      <xdr:rowOff>24130</xdr:rowOff>
    </xdr:from>
    <xdr:to>
      <xdr:col>5</xdr:col>
      <xdr:colOff>926465</xdr:colOff>
      <xdr:row>4</xdr:row>
      <xdr:rowOff>574040</xdr:rowOff>
    </xdr:to>
    <xdr:pic>
      <xdr:nvPicPr>
        <xdr:cNvPr id="3" name="图片 2" descr="1670211947555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3663950" y="2044700"/>
          <a:ext cx="586740" cy="549910"/>
        </a:xfrm>
        <a:prstGeom prst="rect">
          <a:avLst/>
        </a:prstGeom>
      </xdr:spPr>
    </xdr:pic>
    <xdr:clientData/>
  </xdr:twoCellAnchor>
  <xdr:twoCellAnchor>
    <xdr:from>
      <xdr:col>5</xdr:col>
      <xdr:colOff>197485</xdr:colOff>
      <xdr:row>24</xdr:row>
      <xdr:rowOff>79375</xdr:rowOff>
    </xdr:from>
    <xdr:to>
      <xdr:col>5</xdr:col>
      <xdr:colOff>954405</xdr:colOff>
      <xdr:row>24</xdr:row>
      <xdr:rowOff>477520</xdr:rowOff>
    </xdr:to>
    <xdr:pic>
      <xdr:nvPicPr>
        <xdr:cNvPr id="13" name="图片 12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3521710" y="13622020"/>
          <a:ext cx="756920" cy="398145"/>
        </a:xfrm>
        <a:prstGeom prst="rect">
          <a:avLst/>
        </a:prstGeom>
      </xdr:spPr>
    </xdr:pic>
    <xdr:clientData/>
  </xdr:twoCellAnchor>
  <xdr:twoCellAnchor>
    <xdr:from>
      <xdr:col>5</xdr:col>
      <xdr:colOff>299720</xdr:colOff>
      <xdr:row>22</xdr:row>
      <xdr:rowOff>38100</xdr:rowOff>
    </xdr:from>
    <xdr:to>
      <xdr:col>5</xdr:col>
      <xdr:colOff>1035050</xdr:colOff>
      <xdr:row>22</xdr:row>
      <xdr:rowOff>487680</xdr:rowOff>
    </xdr:to>
    <xdr:pic>
      <xdr:nvPicPr>
        <xdr:cNvPr id="16" name="Picture 11" descr="地毯"/>
        <xdr:cNvPicPr>
          <a:picLocks noChangeAspect="1"/>
        </xdr:cNvPicPr>
      </xdr:nvPicPr>
      <xdr:blipFill>
        <a:blip r:embed="rId19" cstate="print">
          <a:lum/>
        </a:blip>
        <a:srcRect/>
        <a:stretch>
          <a:fillRect/>
        </a:stretch>
      </xdr:blipFill>
      <xdr:spPr>
        <a:xfrm>
          <a:off x="3623945" y="12566015"/>
          <a:ext cx="735330" cy="44958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5</xdr:col>
      <xdr:colOff>271780</xdr:colOff>
      <xdr:row>20</xdr:row>
      <xdr:rowOff>81915</xdr:rowOff>
    </xdr:from>
    <xdr:to>
      <xdr:col>5</xdr:col>
      <xdr:colOff>933450</xdr:colOff>
      <xdr:row>20</xdr:row>
      <xdr:rowOff>464185</xdr:rowOff>
    </xdr:to>
    <xdr:pic>
      <xdr:nvPicPr>
        <xdr:cNvPr id="18" name="图片 17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3596005" y="11595100"/>
          <a:ext cx="661670" cy="382270"/>
        </a:xfrm>
        <a:prstGeom prst="rect">
          <a:avLst/>
        </a:prstGeom>
      </xdr:spPr>
    </xdr:pic>
    <xdr:clientData/>
  </xdr:twoCellAnchor>
  <xdr:twoCellAnchor>
    <xdr:from>
      <xdr:col>5</xdr:col>
      <xdr:colOff>374650</xdr:colOff>
      <xdr:row>21</xdr:row>
      <xdr:rowOff>22860</xdr:rowOff>
    </xdr:from>
    <xdr:to>
      <xdr:col>5</xdr:col>
      <xdr:colOff>913130</xdr:colOff>
      <xdr:row>21</xdr:row>
      <xdr:rowOff>473710</xdr:rowOff>
    </xdr:to>
    <xdr:pic>
      <xdr:nvPicPr>
        <xdr:cNvPr id="19" name="图片 18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3698875" y="12043410"/>
          <a:ext cx="538480" cy="450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496570</xdr:colOff>
      <xdr:row>23</xdr:row>
      <xdr:rowOff>0</xdr:rowOff>
    </xdr:from>
    <xdr:to>
      <xdr:col>5</xdr:col>
      <xdr:colOff>965835</xdr:colOff>
      <xdr:row>23</xdr:row>
      <xdr:rowOff>457835</xdr:rowOff>
    </xdr:to>
    <xdr:pic>
      <xdr:nvPicPr>
        <xdr:cNvPr id="21" name="图片 20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3820795" y="13035280"/>
          <a:ext cx="469265" cy="457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190500</xdr:colOff>
      <xdr:row>26</xdr:row>
      <xdr:rowOff>31750</xdr:rowOff>
    </xdr:from>
    <xdr:to>
      <xdr:col>5</xdr:col>
      <xdr:colOff>1070610</xdr:colOff>
      <xdr:row>26</xdr:row>
      <xdr:rowOff>464185</xdr:rowOff>
    </xdr:to>
    <xdr:pic>
      <xdr:nvPicPr>
        <xdr:cNvPr id="22" name="图片 21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3514725" y="14618335"/>
          <a:ext cx="880110" cy="432435"/>
        </a:xfrm>
        <a:prstGeom prst="rect">
          <a:avLst/>
        </a:prstGeom>
      </xdr:spPr>
    </xdr:pic>
    <xdr:clientData/>
  </xdr:twoCellAnchor>
  <xdr:twoCellAnchor>
    <xdr:from>
      <xdr:col>5</xdr:col>
      <xdr:colOff>510540</xdr:colOff>
      <xdr:row>28</xdr:row>
      <xdr:rowOff>24765</xdr:rowOff>
    </xdr:from>
    <xdr:to>
      <xdr:col>5</xdr:col>
      <xdr:colOff>728980</xdr:colOff>
      <xdr:row>28</xdr:row>
      <xdr:rowOff>466725</xdr:rowOff>
    </xdr:to>
    <xdr:pic>
      <xdr:nvPicPr>
        <xdr:cNvPr id="23" name="图片 22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3834765" y="15526385"/>
          <a:ext cx="218440" cy="441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421640</xdr:colOff>
      <xdr:row>27</xdr:row>
      <xdr:rowOff>10160</xdr:rowOff>
    </xdr:from>
    <xdr:to>
      <xdr:col>5</xdr:col>
      <xdr:colOff>940435</xdr:colOff>
      <xdr:row>27</xdr:row>
      <xdr:rowOff>373380</xdr:rowOff>
    </xdr:to>
    <xdr:pic>
      <xdr:nvPicPr>
        <xdr:cNvPr id="25" name="图片 24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3745865" y="15104110"/>
          <a:ext cx="518795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360045</xdr:colOff>
      <xdr:row>29</xdr:row>
      <xdr:rowOff>21590</xdr:rowOff>
    </xdr:from>
    <xdr:to>
      <xdr:col>5</xdr:col>
      <xdr:colOff>897255</xdr:colOff>
      <xdr:row>29</xdr:row>
      <xdr:rowOff>423545</xdr:rowOff>
    </xdr:to>
    <xdr:pic>
      <xdr:nvPicPr>
        <xdr:cNvPr id="26" name="图片 25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>
          <a:off x="3684270" y="16018510"/>
          <a:ext cx="537210" cy="401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182880</xdr:colOff>
      <xdr:row>3</xdr:row>
      <xdr:rowOff>20955</xdr:rowOff>
    </xdr:from>
    <xdr:to>
      <xdr:col>5</xdr:col>
      <xdr:colOff>916940</xdr:colOff>
      <xdr:row>3</xdr:row>
      <xdr:rowOff>517525</xdr:rowOff>
    </xdr:to>
    <xdr:pic>
      <xdr:nvPicPr>
        <xdr:cNvPr id="29" name="图片 28"/>
        <xdr:cNvPicPr>
          <a:picLocks noChangeAspect="1"/>
        </xdr:cNvPicPr>
      </xdr:nvPicPr>
      <xdr:blipFill>
        <a:blip r:embed="rId27" cstate="print"/>
        <a:stretch>
          <a:fillRect/>
        </a:stretch>
      </xdr:blipFill>
      <xdr:spPr>
        <a:xfrm>
          <a:off x="3507105" y="1443355"/>
          <a:ext cx="734060" cy="4965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45"/>
  <sheetViews>
    <sheetView tabSelected="1" zoomScale="140" zoomScaleNormal="140" workbookViewId="0">
      <pane xSplit="1" ySplit="2" topLeftCell="B23" activePane="bottomRight" state="frozen"/>
      <selection/>
      <selection pane="topRight"/>
      <selection pane="bottomLeft"/>
      <selection pane="bottomRight" activeCell="G46" sqref="G46"/>
    </sheetView>
  </sheetViews>
  <sheetFormatPr defaultColWidth="9" defaultRowHeight="13.5"/>
  <cols>
    <col min="1" max="1" width="4.5" style="10" customWidth="1"/>
    <col min="2" max="2" width="14" style="10" customWidth="1"/>
    <col min="3" max="3" width="12.375" style="11" customWidth="1"/>
    <col min="4" max="4" width="8.25" style="12" customWidth="1"/>
    <col min="5" max="5" width="4.5" style="12" customWidth="1"/>
    <col min="6" max="6" width="16.5" style="10" customWidth="1"/>
    <col min="7" max="7" width="7.5" style="10" customWidth="1"/>
    <col min="8" max="8" width="7.375" style="10" customWidth="1"/>
    <col min="9" max="9" width="8.75" style="10" customWidth="1"/>
  </cols>
  <sheetData>
    <row r="1" ht="24.95" customHeight="1" spans="1:9">
      <c r="A1" s="13" t="s">
        <v>0</v>
      </c>
      <c r="B1" s="13"/>
      <c r="C1" s="13"/>
      <c r="D1" s="13"/>
      <c r="E1" s="13"/>
      <c r="F1" s="13"/>
      <c r="G1" s="13"/>
      <c r="H1" s="13"/>
      <c r="I1" s="13"/>
    </row>
    <row r="2" ht="39.95" customHeight="1" spans="1:9">
      <c r="A2" s="14" t="s">
        <v>1</v>
      </c>
      <c r="B2" s="14" t="s">
        <v>2</v>
      </c>
      <c r="C2" s="15" t="s">
        <v>3</v>
      </c>
      <c r="D2" s="15" t="s">
        <v>4</v>
      </c>
      <c r="E2" s="14" t="s">
        <v>5</v>
      </c>
      <c r="F2" s="15" t="s">
        <v>6</v>
      </c>
      <c r="G2" s="15" t="s">
        <v>7</v>
      </c>
      <c r="H2" s="15" t="s">
        <v>8</v>
      </c>
      <c r="I2" s="14" t="s">
        <v>9</v>
      </c>
    </row>
    <row r="3" ht="47.1" customHeight="1" spans="1:9">
      <c r="A3" s="16">
        <v>1</v>
      </c>
      <c r="B3" s="17" t="s">
        <v>10</v>
      </c>
      <c r="C3" s="18" t="s">
        <v>11</v>
      </c>
      <c r="D3" s="16">
        <v>800</v>
      </c>
      <c r="E3" s="16" t="s">
        <v>12</v>
      </c>
      <c r="F3" s="18"/>
      <c r="G3" s="19"/>
      <c r="H3" s="20">
        <f>D3*G3</f>
        <v>0</v>
      </c>
      <c r="I3" s="20"/>
    </row>
    <row r="4" ht="47.1" customHeight="1" spans="1:9">
      <c r="A4" s="16">
        <v>2</v>
      </c>
      <c r="B4" s="17" t="s">
        <v>13</v>
      </c>
      <c r="C4" s="18" t="s">
        <v>14</v>
      </c>
      <c r="D4" s="16">
        <v>300</v>
      </c>
      <c r="E4" s="16" t="s">
        <v>12</v>
      </c>
      <c r="F4" s="18"/>
      <c r="G4" s="19"/>
      <c r="H4" s="20">
        <f t="shared" ref="H4:H42" si="0">D4*G4</f>
        <v>0</v>
      </c>
      <c r="I4" s="20"/>
    </row>
    <row r="5" ht="47.1" customHeight="1" spans="1:9">
      <c r="A5" s="16">
        <v>3</v>
      </c>
      <c r="B5" s="17" t="s">
        <v>15</v>
      </c>
      <c r="C5" s="18" t="s">
        <v>16</v>
      </c>
      <c r="D5" s="16">
        <v>1200</v>
      </c>
      <c r="E5" s="16" t="s">
        <v>17</v>
      </c>
      <c r="F5" s="18"/>
      <c r="G5" s="19"/>
      <c r="H5" s="20">
        <f t="shared" si="0"/>
        <v>0</v>
      </c>
      <c r="I5" s="20"/>
    </row>
    <row r="6" ht="48.95" customHeight="1" spans="1:9">
      <c r="A6" s="16">
        <v>4</v>
      </c>
      <c r="B6" s="17" t="s">
        <v>18</v>
      </c>
      <c r="C6" s="18" t="s">
        <v>19</v>
      </c>
      <c r="D6" s="16">
        <v>200</v>
      </c>
      <c r="E6" s="16" t="s">
        <v>20</v>
      </c>
      <c r="F6" s="21"/>
      <c r="G6" s="19"/>
      <c r="H6" s="20">
        <f t="shared" si="0"/>
        <v>0</v>
      </c>
      <c r="I6" s="20"/>
    </row>
    <row r="7" ht="33" customHeight="1" spans="1:9">
      <c r="A7" s="16">
        <v>5</v>
      </c>
      <c r="B7" s="17" t="s">
        <v>21</v>
      </c>
      <c r="C7" s="18" t="s">
        <v>22</v>
      </c>
      <c r="D7" s="16">
        <v>500</v>
      </c>
      <c r="E7" s="16" t="s">
        <v>17</v>
      </c>
      <c r="F7" s="18"/>
      <c r="G7" s="22"/>
      <c r="H7" s="20">
        <f t="shared" si="0"/>
        <v>0</v>
      </c>
      <c r="I7" s="20"/>
    </row>
    <row r="8" ht="42" customHeight="1" spans="1:9">
      <c r="A8" s="16">
        <v>6</v>
      </c>
      <c r="B8" s="17" t="s">
        <v>23</v>
      </c>
      <c r="C8" s="18" t="s">
        <v>24</v>
      </c>
      <c r="D8" s="16">
        <v>2000</v>
      </c>
      <c r="E8" s="16" t="s">
        <v>17</v>
      </c>
      <c r="F8" s="18"/>
      <c r="G8" s="22"/>
      <c r="H8" s="20">
        <f t="shared" si="0"/>
        <v>0</v>
      </c>
      <c r="I8" s="20"/>
    </row>
    <row r="9" ht="41.1" customHeight="1" spans="1:9">
      <c r="A9" s="16">
        <v>7</v>
      </c>
      <c r="B9" s="17" t="s">
        <v>25</v>
      </c>
      <c r="C9" s="18" t="s">
        <v>26</v>
      </c>
      <c r="D9" s="18">
        <v>100</v>
      </c>
      <c r="E9" s="16" t="s">
        <v>17</v>
      </c>
      <c r="F9" s="18"/>
      <c r="G9" s="19"/>
      <c r="H9" s="20">
        <f t="shared" si="0"/>
        <v>0</v>
      </c>
      <c r="I9" s="20"/>
    </row>
    <row r="10" ht="60.95" customHeight="1" spans="1:9">
      <c r="A10" s="16">
        <v>8</v>
      </c>
      <c r="B10" s="17" t="s">
        <v>27</v>
      </c>
      <c r="C10" s="18" t="s">
        <v>28</v>
      </c>
      <c r="D10" s="18">
        <v>100</v>
      </c>
      <c r="E10" s="16" t="s">
        <v>17</v>
      </c>
      <c r="F10" s="23"/>
      <c r="G10" s="19"/>
      <c r="H10" s="20">
        <f t="shared" si="0"/>
        <v>0</v>
      </c>
      <c r="I10" s="20"/>
    </row>
    <row r="11" ht="89.1" customHeight="1" spans="1:9">
      <c r="A11" s="16">
        <v>9</v>
      </c>
      <c r="B11" s="17" t="s">
        <v>29</v>
      </c>
      <c r="C11" s="18" t="s">
        <v>30</v>
      </c>
      <c r="D11" s="16">
        <v>300</v>
      </c>
      <c r="E11" s="16" t="s">
        <v>17</v>
      </c>
      <c r="F11" s="24"/>
      <c r="G11" s="19"/>
      <c r="H11" s="20">
        <f t="shared" si="0"/>
        <v>0</v>
      </c>
      <c r="I11" s="20"/>
    </row>
    <row r="12" ht="51" customHeight="1" spans="1:9">
      <c r="A12" s="16">
        <v>10</v>
      </c>
      <c r="B12" s="17" t="s">
        <v>31</v>
      </c>
      <c r="C12" s="18" t="s">
        <v>32</v>
      </c>
      <c r="D12" s="16">
        <v>100</v>
      </c>
      <c r="E12" s="16" t="s">
        <v>17</v>
      </c>
      <c r="F12" s="18"/>
      <c r="G12" s="19"/>
      <c r="H12" s="20">
        <f t="shared" si="0"/>
        <v>0</v>
      </c>
      <c r="I12" s="20"/>
    </row>
    <row r="13" ht="39.95" customHeight="1" spans="1:9">
      <c r="A13" s="16">
        <v>11</v>
      </c>
      <c r="B13" s="17" t="s">
        <v>33</v>
      </c>
      <c r="C13" s="18" t="s">
        <v>22</v>
      </c>
      <c r="D13" s="16">
        <v>500</v>
      </c>
      <c r="E13" s="16" t="s">
        <v>17</v>
      </c>
      <c r="F13" s="18"/>
      <c r="G13" s="19"/>
      <c r="H13" s="20">
        <f t="shared" si="0"/>
        <v>0</v>
      </c>
      <c r="I13" s="20"/>
    </row>
    <row r="14" ht="36" customHeight="1" spans="1:9">
      <c r="A14" s="16">
        <v>12</v>
      </c>
      <c r="B14" s="17" t="s">
        <v>34</v>
      </c>
      <c r="C14" s="18" t="s">
        <v>35</v>
      </c>
      <c r="D14" s="16">
        <v>200</v>
      </c>
      <c r="E14" s="16" t="s">
        <v>17</v>
      </c>
      <c r="F14" s="18"/>
      <c r="G14" s="19"/>
      <c r="H14" s="20">
        <f t="shared" si="0"/>
        <v>0</v>
      </c>
      <c r="I14" s="20"/>
    </row>
    <row r="15" ht="39" customHeight="1" spans="1:9">
      <c r="A15" s="16">
        <v>13</v>
      </c>
      <c r="B15" s="17" t="s">
        <v>36</v>
      </c>
      <c r="C15" s="18" t="s">
        <v>37</v>
      </c>
      <c r="D15" s="16">
        <v>100</v>
      </c>
      <c r="E15" s="16" t="s">
        <v>38</v>
      </c>
      <c r="F15" s="18"/>
      <c r="G15" s="19"/>
      <c r="H15" s="20">
        <f t="shared" si="0"/>
        <v>0</v>
      </c>
      <c r="I15" s="20"/>
    </row>
    <row r="16" ht="41.1" customHeight="1" spans="1:9">
      <c r="A16" s="16">
        <v>14</v>
      </c>
      <c r="B16" s="17" t="s">
        <v>39</v>
      </c>
      <c r="C16" s="18" t="s">
        <v>40</v>
      </c>
      <c r="D16" s="16">
        <v>100</v>
      </c>
      <c r="E16" s="16" t="s">
        <v>12</v>
      </c>
      <c r="F16" s="18"/>
      <c r="G16" s="25"/>
      <c r="H16" s="20">
        <f t="shared" si="0"/>
        <v>0</v>
      </c>
      <c r="I16" s="20"/>
    </row>
    <row r="17" ht="41.1" customHeight="1" spans="1:9">
      <c r="A17" s="16">
        <v>15</v>
      </c>
      <c r="B17" s="26" t="s">
        <v>41</v>
      </c>
      <c r="C17" s="18" t="s">
        <v>42</v>
      </c>
      <c r="D17" s="16">
        <v>1000</v>
      </c>
      <c r="E17" s="16" t="s">
        <v>43</v>
      </c>
      <c r="F17" s="18"/>
      <c r="G17" s="25"/>
      <c r="H17" s="20">
        <f t="shared" si="0"/>
        <v>0</v>
      </c>
      <c r="I17" s="20"/>
    </row>
    <row r="18" ht="51" customHeight="1" spans="1:9">
      <c r="A18" s="16">
        <v>16</v>
      </c>
      <c r="B18" s="17" t="s">
        <v>44</v>
      </c>
      <c r="C18" s="18" t="s">
        <v>45</v>
      </c>
      <c r="D18" s="16">
        <v>100</v>
      </c>
      <c r="E18" s="16" t="s">
        <v>46</v>
      </c>
      <c r="F18" s="18"/>
      <c r="G18" s="25"/>
      <c r="H18" s="20">
        <f t="shared" si="0"/>
        <v>0</v>
      </c>
      <c r="I18" s="20"/>
    </row>
    <row r="19" ht="38.1" customHeight="1" spans="1:9">
      <c r="A19" s="16">
        <v>17</v>
      </c>
      <c r="B19" s="17" t="s">
        <v>47</v>
      </c>
      <c r="C19" s="18" t="s">
        <v>48</v>
      </c>
      <c r="D19" s="16">
        <v>200</v>
      </c>
      <c r="E19" s="16" t="s">
        <v>49</v>
      </c>
      <c r="F19" s="18"/>
      <c r="G19" s="25"/>
      <c r="H19" s="20">
        <f t="shared" si="0"/>
        <v>0</v>
      </c>
      <c r="I19" s="20"/>
    </row>
    <row r="20" ht="48" customHeight="1" spans="1:9">
      <c r="A20" s="16">
        <v>18</v>
      </c>
      <c r="B20" s="26" t="s">
        <v>50</v>
      </c>
      <c r="C20" s="18" t="s">
        <v>51</v>
      </c>
      <c r="D20" s="16">
        <v>50</v>
      </c>
      <c r="E20" s="16" t="s">
        <v>52</v>
      </c>
      <c r="F20" s="18"/>
      <c r="G20" s="25"/>
      <c r="H20" s="20">
        <f t="shared" si="0"/>
        <v>0</v>
      </c>
      <c r="I20" s="20"/>
    </row>
    <row r="21" ht="39.95" customHeight="1" spans="1:9">
      <c r="A21" s="16">
        <v>19</v>
      </c>
      <c r="B21" s="17" t="s">
        <v>53</v>
      </c>
      <c r="C21" s="27" t="s">
        <v>54</v>
      </c>
      <c r="D21" s="16">
        <v>600</v>
      </c>
      <c r="E21" s="16" t="s">
        <v>17</v>
      </c>
      <c r="F21" s="27"/>
      <c r="G21" s="28"/>
      <c r="H21" s="20">
        <f t="shared" si="0"/>
        <v>0</v>
      </c>
      <c r="I21" s="27"/>
    </row>
    <row r="22" ht="39.95" customHeight="1" spans="1:9">
      <c r="A22" s="16">
        <v>20</v>
      </c>
      <c r="B22" s="17" t="s">
        <v>55</v>
      </c>
      <c r="C22" s="27" t="s">
        <v>55</v>
      </c>
      <c r="D22" s="16">
        <v>500</v>
      </c>
      <c r="E22" s="16" t="s">
        <v>17</v>
      </c>
      <c r="F22" s="27"/>
      <c r="G22" s="28"/>
      <c r="H22" s="20">
        <f t="shared" si="0"/>
        <v>0</v>
      </c>
      <c r="I22" s="27"/>
    </row>
    <row r="23" ht="39.95" customHeight="1" spans="1:9">
      <c r="A23" s="16">
        <v>21</v>
      </c>
      <c r="B23" s="17" t="s">
        <v>56</v>
      </c>
      <c r="C23" s="27" t="s">
        <v>56</v>
      </c>
      <c r="D23" s="16">
        <v>500</v>
      </c>
      <c r="E23" s="16" t="s">
        <v>12</v>
      </c>
      <c r="F23" s="27"/>
      <c r="G23" s="28"/>
      <c r="H23" s="20">
        <f t="shared" si="0"/>
        <v>0</v>
      </c>
      <c r="I23" s="27"/>
    </row>
    <row r="24" ht="39.95" customHeight="1" spans="1:9">
      <c r="A24" s="16">
        <v>22</v>
      </c>
      <c r="B24" s="17" t="s">
        <v>57</v>
      </c>
      <c r="C24" s="27" t="s">
        <v>57</v>
      </c>
      <c r="D24" s="16">
        <v>300</v>
      </c>
      <c r="E24" s="16" t="s">
        <v>12</v>
      </c>
      <c r="F24" s="27"/>
      <c r="G24" s="28"/>
      <c r="H24" s="20">
        <f t="shared" si="0"/>
        <v>0</v>
      </c>
      <c r="I24" s="27"/>
    </row>
    <row r="25" ht="41.1" customHeight="1" spans="1:9">
      <c r="A25" s="16">
        <v>23</v>
      </c>
      <c r="B25" s="17" t="s">
        <v>58</v>
      </c>
      <c r="C25" s="21" t="s">
        <v>59</v>
      </c>
      <c r="D25" s="16">
        <v>1000</v>
      </c>
      <c r="E25" s="16" t="s">
        <v>49</v>
      </c>
      <c r="F25" s="27"/>
      <c r="G25" s="28"/>
      <c r="H25" s="20">
        <f t="shared" si="0"/>
        <v>0</v>
      </c>
      <c r="I25" s="27"/>
    </row>
    <row r="26" ht="41.1" customHeight="1" spans="1:9">
      <c r="A26" s="16">
        <v>24</v>
      </c>
      <c r="B26" s="17" t="s">
        <v>60</v>
      </c>
      <c r="C26" s="21" t="s">
        <v>61</v>
      </c>
      <c r="D26" s="16">
        <v>1000</v>
      </c>
      <c r="E26" s="16" t="s">
        <v>49</v>
      </c>
      <c r="F26" s="27"/>
      <c r="G26" s="28"/>
      <c r="H26" s="20">
        <f t="shared" si="0"/>
        <v>0</v>
      </c>
      <c r="I26" s="27"/>
    </row>
    <row r="27" ht="39.95" customHeight="1" spans="1:9">
      <c r="A27" s="16">
        <v>25</v>
      </c>
      <c r="B27" s="17" t="s">
        <v>62</v>
      </c>
      <c r="C27" s="21" t="s">
        <v>63</v>
      </c>
      <c r="D27" s="16">
        <v>50</v>
      </c>
      <c r="E27" s="16" t="s">
        <v>52</v>
      </c>
      <c r="F27" s="27"/>
      <c r="G27" s="28"/>
      <c r="H27" s="20">
        <f t="shared" si="0"/>
        <v>0</v>
      </c>
      <c r="I27" s="27"/>
    </row>
    <row r="28" ht="32.1" customHeight="1" spans="1:9">
      <c r="A28" s="16">
        <v>26</v>
      </c>
      <c r="B28" s="17" t="s">
        <v>64</v>
      </c>
      <c r="C28" s="21" t="s">
        <v>65</v>
      </c>
      <c r="D28" s="16">
        <v>150</v>
      </c>
      <c r="E28" s="16" t="s">
        <v>52</v>
      </c>
      <c r="F28" s="27"/>
      <c r="G28" s="28"/>
      <c r="H28" s="20">
        <f t="shared" si="0"/>
        <v>0</v>
      </c>
      <c r="I28" s="27"/>
    </row>
    <row r="29" ht="39" customHeight="1" spans="1:9">
      <c r="A29" s="16">
        <v>27</v>
      </c>
      <c r="B29" s="17" t="s">
        <v>66</v>
      </c>
      <c r="C29" s="21" t="s">
        <v>67</v>
      </c>
      <c r="D29" s="16">
        <v>10</v>
      </c>
      <c r="E29" s="16" t="s">
        <v>52</v>
      </c>
      <c r="F29" s="27"/>
      <c r="G29" s="28"/>
      <c r="H29" s="20">
        <f t="shared" si="0"/>
        <v>0</v>
      </c>
      <c r="I29" s="27"/>
    </row>
    <row r="30" ht="39" customHeight="1" spans="1:9">
      <c r="A30" s="16">
        <v>28</v>
      </c>
      <c r="B30" s="17" t="s">
        <v>68</v>
      </c>
      <c r="C30" s="21" t="s">
        <v>69</v>
      </c>
      <c r="D30" s="16">
        <v>400</v>
      </c>
      <c r="E30" s="16" t="s">
        <v>20</v>
      </c>
      <c r="F30" s="27"/>
      <c r="G30" s="28"/>
      <c r="H30" s="20">
        <f t="shared" si="0"/>
        <v>0</v>
      </c>
      <c r="I30" s="27"/>
    </row>
    <row r="31" s="9" customFormat="1" ht="52.15" customHeight="1" spans="1:9">
      <c r="A31" s="16">
        <v>29</v>
      </c>
      <c r="B31" s="18" t="s">
        <v>70</v>
      </c>
      <c r="C31" s="18" t="s">
        <v>71</v>
      </c>
      <c r="D31" s="18">
        <v>20000</v>
      </c>
      <c r="E31" s="18" t="s">
        <v>72</v>
      </c>
      <c r="F31" s="18"/>
      <c r="G31" s="18"/>
      <c r="H31" s="20">
        <f t="shared" si="0"/>
        <v>0</v>
      </c>
      <c r="I31" s="18"/>
    </row>
    <row r="32" s="9" customFormat="1" ht="52.15" customHeight="1" spans="1:9">
      <c r="A32" s="16">
        <v>30</v>
      </c>
      <c r="B32" s="18" t="s">
        <v>73</v>
      </c>
      <c r="C32" s="18" t="s">
        <v>74</v>
      </c>
      <c r="D32" s="18">
        <v>1000</v>
      </c>
      <c r="E32" s="18" t="s">
        <v>20</v>
      </c>
      <c r="F32" s="18"/>
      <c r="G32" s="18"/>
      <c r="H32" s="20">
        <f t="shared" si="0"/>
        <v>0</v>
      </c>
      <c r="I32" s="18"/>
    </row>
    <row r="33" s="9" customFormat="1" ht="39" customHeight="1" spans="1:9">
      <c r="A33" s="16">
        <v>33</v>
      </c>
      <c r="B33" s="18" t="s">
        <v>75</v>
      </c>
      <c r="C33" s="18" t="s">
        <v>76</v>
      </c>
      <c r="D33" s="18">
        <v>50000</v>
      </c>
      <c r="E33" s="18" t="s">
        <v>20</v>
      </c>
      <c r="F33" s="18"/>
      <c r="G33" s="18"/>
      <c r="H33" s="20">
        <f t="shared" si="0"/>
        <v>0</v>
      </c>
      <c r="I33" s="18"/>
    </row>
    <row r="34" s="9" customFormat="1" ht="39" customHeight="1" spans="1:9">
      <c r="A34" s="16">
        <v>34</v>
      </c>
      <c r="B34" s="18" t="s">
        <v>77</v>
      </c>
      <c r="C34" s="18" t="s">
        <v>76</v>
      </c>
      <c r="D34" s="18">
        <v>10000</v>
      </c>
      <c r="E34" s="18" t="s">
        <v>20</v>
      </c>
      <c r="F34" s="18"/>
      <c r="G34" s="18"/>
      <c r="H34" s="20">
        <f t="shared" si="0"/>
        <v>0</v>
      </c>
      <c r="I34" s="18"/>
    </row>
    <row r="35" s="9" customFormat="1" ht="39" customHeight="1" spans="1:9">
      <c r="A35" s="16">
        <v>35</v>
      </c>
      <c r="B35" s="18" t="s">
        <v>78</v>
      </c>
      <c r="C35" s="18" t="s">
        <v>79</v>
      </c>
      <c r="D35" s="18">
        <v>50</v>
      </c>
      <c r="E35" s="18" t="s">
        <v>80</v>
      </c>
      <c r="F35" s="18"/>
      <c r="G35" s="18"/>
      <c r="H35" s="20">
        <f t="shared" si="0"/>
        <v>0</v>
      </c>
      <c r="I35" s="18"/>
    </row>
    <row r="36" s="9" customFormat="1" ht="39" customHeight="1" spans="1:9">
      <c r="A36" s="16">
        <v>36</v>
      </c>
      <c r="B36" s="18" t="s">
        <v>81</v>
      </c>
      <c r="C36" s="18" t="s">
        <v>82</v>
      </c>
      <c r="D36" s="18">
        <v>200</v>
      </c>
      <c r="E36" s="18" t="s">
        <v>52</v>
      </c>
      <c r="F36" s="18"/>
      <c r="G36" s="18"/>
      <c r="H36" s="20">
        <f t="shared" si="0"/>
        <v>0</v>
      </c>
      <c r="I36" s="18"/>
    </row>
    <row r="37" s="9" customFormat="1" ht="39" customHeight="1" spans="1:9">
      <c r="A37" s="16">
        <v>37</v>
      </c>
      <c r="B37" s="18" t="s">
        <v>83</v>
      </c>
      <c r="C37" s="18" t="s">
        <v>84</v>
      </c>
      <c r="D37" s="18">
        <v>20000</v>
      </c>
      <c r="E37" s="18" t="s">
        <v>52</v>
      </c>
      <c r="F37" s="18"/>
      <c r="G37" s="18"/>
      <c r="H37" s="20">
        <f t="shared" si="0"/>
        <v>0</v>
      </c>
      <c r="I37" s="18"/>
    </row>
    <row r="38" s="9" customFormat="1" ht="39" customHeight="1" spans="1:9">
      <c r="A38" s="16">
        <v>38</v>
      </c>
      <c r="B38" s="18" t="s">
        <v>85</v>
      </c>
      <c r="C38" s="18" t="s">
        <v>86</v>
      </c>
      <c r="D38" s="18">
        <v>600</v>
      </c>
      <c r="E38" s="18" t="s">
        <v>80</v>
      </c>
      <c r="F38" s="18"/>
      <c r="G38" s="18"/>
      <c r="H38" s="20">
        <f t="shared" si="0"/>
        <v>0</v>
      </c>
      <c r="I38" s="18"/>
    </row>
    <row r="39" s="9" customFormat="1" ht="39" customHeight="1" spans="1:9">
      <c r="A39" s="16">
        <v>39</v>
      </c>
      <c r="B39" s="18" t="s">
        <v>87</v>
      </c>
      <c r="C39" s="18" t="s">
        <v>88</v>
      </c>
      <c r="D39" s="18">
        <v>100</v>
      </c>
      <c r="E39" s="18" t="s">
        <v>72</v>
      </c>
      <c r="F39" s="18"/>
      <c r="G39" s="18"/>
      <c r="H39" s="20">
        <f t="shared" si="0"/>
        <v>0</v>
      </c>
      <c r="I39" s="18"/>
    </row>
    <row r="40" s="9" customFormat="1" ht="39" customHeight="1" spans="1:9">
      <c r="A40" s="16">
        <v>40</v>
      </c>
      <c r="B40" s="18" t="s">
        <v>89</v>
      </c>
      <c r="C40" s="18" t="s">
        <v>90</v>
      </c>
      <c r="D40" s="18">
        <v>500</v>
      </c>
      <c r="E40" s="18" t="s">
        <v>72</v>
      </c>
      <c r="F40" s="18"/>
      <c r="G40" s="18"/>
      <c r="H40" s="20">
        <f t="shared" si="0"/>
        <v>0</v>
      </c>
      <c r="I40" s="18"/>
    </row>
    <row r="41" s="9" customFormat="1" ht="39" customHeight="1" spans="1:9">
      <c r="A41" s="16">
        <v>41</v>
      </c>
      <c r="B41" s="18" t="s">
        <v>91</v>
      </c>
      <c r="C41" s="18" t="s">
        <v>92</v>
      </c>
      <c r="D41" s="18">
        <v>500</v>
      </c>
      <c r="E41" s="18" t="s">
        <v>93</v>
      </c>
      <c r="F41" s="18"/>
      <c r="G41" s="18"/>
      <c r="H41" s="20">
        <f t="shared" si="0"/>
        <v>0</v>
      </c>
      <c r="I41" s="18"/>
    </row>
    <row r="42" s="9" customFormat="1" ht="39" customHeight="1" spans="1:9">
      <c r="A42" s="16">
        <v>42</v>
      </c>
      <c r="B42" s="18" t="s">
        <v>94</v>
      </c>
      <c r="C42" s="18" t="s">
        <v>95</v>
      </c>
      <c r="D42" s="18">
        <v>500</v>
      </c>
      <c r="E42" s="18" t="s">
        <v>52</v>
      </c>
      <c r="F42" s="18"/>
      <c r="G42" s="18"/>
      <c r="H42" s="20">
        <f t="shared" si="0"/>
        <v>0</v>
      </c>
      <c r="I42" s="18"/>
    </row>
    <row r="43" ht="23" customHeight="1" spans="1:9">
      <c r="A43" s="29" t="s">
        <v>96</v>
      </c>
      <c r="B43" s="29"/>
      <c r="C43" s="29"/>
      <c r="D43" s="29"/>
      <c r="E43" s="29"/>
      <c r="F43" s="30">
        <f>SUM(H3:H42)</f>
        <v>0</v>
      </c>
      <c r="G43" s="31"/>
      <c r="H43" s="32"/>
      <c r="I43" s="39"/>
    </row>
    <row r="44" ht="22" customHeight="1" spans="1:9">
      <c r="A44" s="33" t="s">
        <v>97</v>
      </c>
      <c r="B44" s="34"/>
      <c r="C44" s="34"/>
      <c r="D44" s="34"/>
      <c r="E44" s="34"/>
      <c r="F44" s="35" t="s">
        <v>98</v>
      </c>
      <c r="G44" s="36"/>
      <c r="H44" s="36"/>
      <c r="I44" s="36"/>
    </row>
    <row r="45" ht="26.1" customHeight="1" spans="1:9">
      <c r="A45" s="37" t="s">
        <v>99</v>
      </c>
      <c r="B45" s="38"/>
      <c r="C45" s="38"/>
      <c r="D45" s="38"/>
      <c r="E45" s="38"/>
      <c r="F45" s="38"/>
      <c r="G45" s="38"/>
      <c r="H45" s="38"/>
      <c r="I45" s="40"/>
    </row>
  </sheetData>
  <autoFilter ref="A2:I45">
    <extLst/>
  </autoFilter>
  <mergeCells count="7">
    <mergeCell ref="A1:I1"/>
    <mergeCell ref="A43:E43"/>
    <mergeCell ref="F43:H43"/>
    <mergeCell ref="A44:E44"/>
    <mergeCell ref="F44:I44"/>
    <mergeCell ref="A45:I45"/>
    <mergeCell ref="F10:F11"/>
  </mergeCells>
  <pageMargins left="0.75" right="0.75" top="1" bottom="1" header="0.5" footer="0.5"/>
  <pageSetup paperSize="9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"/>
  <sheetViews>
    <sheetView topLeftCell="A4" workbookViewId="0">
      <selection activeCell="I17" sqref="A17:I17"/>
    </sheetView>
  </sheetViews>
  <sheetFormatPr defaultColWidth="9" defaultRowHeight="13.5"/>
  <cols>
    <col min="2" max="2" width="16.125" customWidth="1"/>
    <col min="3" max="3" width="26.75" customWidth="1"/>
    <col min="4" max="4" width="21.5" customWidth="1"/>
    <col min="9" max="9" width="16.125" customWidth="1"/>
  </cols>
  <sheetData>
    <row r="1" ht="40.5" spans="1:10">
      <c r="A1" s="1" t="s">
        <v>100</v>
      </c>
      <c r="B1" s="1" t="s">
        <v>101</v>
      </c>
      <c r="C1" s="2" t="s">
        <v>102</v>
      </c>
      <c r="D1" s="2" t="s">
        <v>103</v>
      </c>
      <c r="E1" s="1" t="s">
        <v>104</v>
      </c>
      <c r="F1" s="1" t="s">
        <v>105</v>
      </c>
      <c r="G1" s="1"/>
      <c r="H1" s="2" t="s">
        <v>106</v>
      </c>
      <c r="I1" s="2" t="s">
        <v>107</v>
      </c>
      <c r="J1" s="2" t="s">
        <v>108</v>
      </c>
    </row>
    <row r="2" ht="40.5" spans="1:10">
      <c r="A2" s="3">
        <v>1</v>
      </c>
      <c r="B2" s="4" t="s">
        <v>109</v>
      </c>
      <c r="C2" s="5" t="s">
        <v>110</v>
      </c>
      <c r="D2" s="4" t="s">
        <v>111</v>
      </c>
      <c r="E2" s="3" t="s">
        <v>72</v>
      </c>
      <c r="F2" s="6">
        <v>15000</v>
      </c>
      <c r="G2" s="6"/>
      <c r="H2" s="3">
        <v>2.4</v>
      </c>
      <c r="I2" s="3">
        <f>F2*H2</f>
        <v>36000</v>
      </c>
      <c r="J2" s="2"/>
    </row>
    <row r="3" ht="40.5" spans="1:10">
      <c r="A3" s="3">
        <v>2</v>
      </c>
      <c r="B3" s="4" t="s">
        <v>112</v>
      </c>
      <c r="C3" s="5" t="s">
        <v>110</v>
      </c>
      <c r="D3" s="4" t="s">
        <v>113</v>
      </c>
      <c r="E3" s="3" t="s">
        <v>72</v>
      </c>
      <c r="F3" s="6">
        <v>1000</v>
      </c>
      <c r="G3" s="6"/>
      <c r="H3" s="3">
        <v>12</v>
      </c>
      <c r="I3" s="3">
        <f t="shared" ref="I3:I14" si="0">F3*H3</f>
        <v>12000</v>
      </c>
      <c r="J3" s="2"/>
    </row>
    <row r="4" spans="1:10">
      <c r="A4" s="3">
        <v>3</v>
      </c>
      <c r="B4" s="4" t="s">
        <v>73</v>
      </c>
      <c r="C4" s="3" t="s">
        <v>74</v>
      </c>
      <c r="D4" s="4" t="s">
        <v>114</v>
      </c>
      <c r="E4" s="3" t="s">
        <v>20</v>
      </c>
      <c r="F4" s="6">
        <v>1000</v>
      </c>
      <c r="G4" s="6"/>
      <c r="H4" s="3">
        <v>2</v>
      </c>
      <c r="I4" s="3">
        <f t="shared" si="0"/>
        <v>2000</v>
      </c>
      <c r="J4" s="2"/>
    </row>
    <row r="5" spans="1:10">
      <c r="A5" s="3">
        <v>6</v>
      </c>
      <c r="B5" s="4" t="s">
        <v>75</v>
      </c>
      <c r="C5" s="5" t="s">
        <v>76</v>
      </c>
      <c r="D5" s="4" t="s">
        <v>115</v>
      </c>
      <c r="E5" s="3" t="s">
        <v>20</v>
      </c>
      <c r="F5" s="6">
        <v>50000</v>
      </c>
      <c r="G5" s="6"/>
      <c r="H5" s="3">
        <v>0.4</v>
      </c>
      <c r="I5" s="3">
        <f t="shared" si="0"/>
        <v>20000</v>
      </c>
      <c r="J5" s="2"/>
    </row>
    <row r="6" spans="1:10">
      <c r="A6" s="3">
        <v>7</v>
      </c>
      <c r="B6" s="4" t="s">
        <v>77</v>
      </c>
      <c r="C6" s="5" t="s">
        <v>76</v>
      </c>
      <c r="D6" s="4" t="s">
        <v>116</v>
      </c>
      <c r="E6" s="3" t="s">
        <v>20</v>
      </c>
      <c r="F6" s="6">
        <v>10000</v>
      </c>
      <c r="G6" s="6"/>
      <c r="H6" s="3">
        <v>0.35</v>
      </c>
      <c r="I6" s="3">
        <f t="shared" si="0"/>
        <v>3500</v>
      </c>
      <c r="J6" s="2"/>
    </row>
    <row r="7" ht="27" spans="1:10">
      <c r="A7" s="3">
        <v>10</v>
      </c>
      <c r="B7" s="4" t="s">
        <v>78</v>
      </c>
      <c r="C7" s="5" t="s">
        <v>79</v>
      </c>
      <c r="D7" s="4" t="s">
        <v>117</v>
      </c>
      <c r="E7" s="3" t="s">
        <v>80</v>
      </c>
      <c r="F7" s="6">
        <v>50</v>
      </c>
      <c r="G7" s="6"/>
      <c r="H7" s="3">
        <v>40</v>
      </c>
      <c r="I7" s="3">
        <f t="shared" si="0"/>
        <v>2000</v>
      </c>
      <c r="J7" s="2"/>
    </row>
    <row r="8" ht="54" spans="1:10">
      <c r="A8" s="3">
        <v>11</v>
      </c>
      <c r="B8" s="4" t="s">
        <v>81</v>
      </c>
      <c r="C8" s="4" t="s">
        <v>82</v>
      </c>
      <c r="D8" s="4" t="s">
        <v>118</v>
      </c>
      <c r="E8" s="3" t="s">
        <v>52</v>
      </c>
      <c r="F8" s="6">
        <v>200</v>
      </c>
      <c r="G8" s="6"/>
      <c r="H8" s="3">
        <v>8</v>
      </c>
      <c r="I8" s="3">
        <f t="shared" si="0"/>
        <v>1600</v>
      </c>
      <c r="J8" s="2"/>
    </row>
    <row r="9" ht="27" spans="1:10">
      <c r="A9" s="3">
        <v>12</v>
      </c>
      <c r="B9" s="4" t="s">
        <v>83</v>
      </c>
      <c r="C9" s="5" t="s">
        <v>84</v>
      </c>
      <c r="D9" s="4" t="s">
        <v>119</v>
      </c>
      <c r="E9" s="3" t="s">
        <v>52</v>
      </c>
      <c r="F9" s="6">
        <v>20000</v>
      </c>
      <c r="G9" s="6"/>
      <c r="H9" s="3">
        <v>0.18</v>
      </c>
      <c r="I9" s="3">
        <f t="shared" si="0"/>
        <v>3600</v>
      </c>
      <c r="J9" s="2"/>
    </row>
    <row r="10" ht="27" spans="1:10">
      <c r="A10" s="3">
        <v>13</v>
      </c>
      <c r="B10" s="4" t="s">
        <v>85</v>
      </c>
      <c r="C10" s="4" t="s">
        <v>86</v>
      </c>
      <c r="D10" s="4" t="s">
        <v>120</v>
      </c>
      <c r="E10" s="3" t="s">
        <v>80</v>
      </c>
      <c r="F10" s="6">
        <v>600</v>
      </c>
      <c r="G10" s="6"/>
      <c r="H10" s="3">
        <v>3.7</v>
      </c>
      <c r="I10" s="3">
        <f t="shared" si="0"/>
        <v>2220</v>
      </c>
      <c r="J10" s="2"/>
    </row>
    <row r="11" spans="1:10">
      <c r="A11" s="3">
        <v>14</v>
      </c>
      <c r="B11" s="4" t="s">
        <v>87</v>
      </c>
      <c r="C11" s="5" t="s">
        <v>88</v>
      </c>
      <c r="D11" s="4" t="s">
        <v>116</v>
      </c>
      <c r="E11" s="3" t="s">
        <v>72</v>
      </c>
      <c r="F11" s="6">
        <v>100</v>
      </c>
      <c r="G11" s="6"/>
      <c r="H11" s="3">
        <v>14</v>
      </c>
      <c r="I11" s="3">
        <f t="shared" si="0"/>
        <v>1400</v>
      </c>
      <c r="J11" s="2"/>
    </row>
    <row r="12" ht="40.5" spans="1:10">
      <c r="A12" s="3">
        <v>17</v>
      </c>
      <c r="B12" s="4" t="s">
        <v>89</v>
      </c>
      <c r="C12" s="5" t="s">
        <v>90</v>
      </c>
      <c r="D12" s="4" t="s">
        <v>121</v>
      </c>
      <c r="E12" s="3" t="s">
        <v>72</v>
      </c>
      <c r="F12" s="6">
        <v>500</v>
      </c>
      <c r="G12" s="6"/>
      <c r="H12" s="3">
        <v>14</v>
      </c>
      <c r="I12" s="3">
        <f t="shared" si="0"/>
        <v>7000</v>
      </c>
      <c r="J12" s="2"/>
    </row>
    <row r="13" ht="27" spans="1:10">
      <c r="A13" s="3">
        <v>23</v>
      </c>
      <c r="B13" s="4" t="s">
        <v>91</v>
      </c>
      <c r="C13" s="5" t="s">
        <v>92</v>
      </c>
      <c r="D13" s="4" t="s">
        <v>122</v>
      </c>
      <c r="E13" s="3" t="s">
        <v>93</v>
      </c>
      <c r="F13" s="6">
        <v>500</v>
      </c>
      <c r="G13" s="6"/>
      <c r="H13" s="3">
        <v>7.5</v>
      </c>
      <c r="I13" s="3">
        <f t="shared" si="0"/>
        <v>3750</v>
      </c>
      <c r="J13" s="2"/>
    </row>
    <row r="14" ht="40.5" spans="1:10">
      <c r="A14" s="3">
        <v>24</v>
      </c>
      <c r="B14" s="4" t="s">
        <v>94</v>
      </c>
      <c r="C14" s="4" t="s">
        <v>95</v>
      </c>
      <c r="D14" s="4" t="s">
        <v>123</v>
      </c>
      <c r="E14" s="3" t="s">
        <v>52</v>
      </c>
      <c r="F14" s="6">
        <v>500</v>
      </c>
      <c r="G14" s="6"/>
      <c r="H14" s="3">
        <v>4</v>
      </c>
      <c r="I14" s="3">
        <f t="shared" si="0"/>
        <v>2000</v>
      </c>
      <c r="J14" s="2"/>
    </row>
    <row r="15" ht="19.9" customHeight="1" spans="1:10">
      <c r="A15" s="7" t="s">
        <v>124</v>
      </c>
      <c r="B15" s="7"/>
      <c r="C15" s="7"/>
      <c r="D15" s="7"/>
      <c r="E15" s="7"/>
      <c r="F15" s="7"/>
      <c r="G15" s="7"/>
      <c r="H15" s="7"/>
      <c r="I15" s="8">
        <f>SUM(I2:I14)</f>
        <v>97070</v>
      </c>
      <c r="J15" s="2"/>
    </row>
    <row r="16" ht="19.9" customHeight="1" spans="1:10">
      <c r="A16" s="7" t="s">
        <v>125</v>
      </c>
      <c r="B16" s="7"/>
      <c r="C16" s="7"/>
      <c r="D16" s="7"/>
      <c r="E16" s="7"/>
      <c r="F16" s="7"/>
      <c r="G16" s="7"/>
      <c r="H16" s="7"/>
      <c r="I16" s="3">
        <f>I15*0.03</f>
        <v>2912.1</v>
      </c>
      <c r="J16" s="2"/>
    </row>
    <row r="17" ht="19.9" customHeight="1" spans="1:10">
      <c r="A17" s="7" t="s">
        <v>126</v>
      </c>
      <c r="B17" s="7"/>
      <c r="C17" s="7"/>
      <c r="D17" s="7"/>
      <c r="E17" s="7"/>
      <c r="F17" s="7"/>
      <c r="G17" s="7"/>
      <c r="H17" s="7"/>
      <c r="I17" s="3">
        <f>SUM(I15:I16)</f>
        <v>99982.1</v>
      </c>
      <c r="J17" s="2"/>
    </row>
  </sheetData>
  <mergeCells count="3">
    <mergeCell ref="A15:H15"/>
    <mergeCell ref="A16:H16"/>
    <mergeCell ref="A17:H17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制作类</vt:lpstr>
      <vt:lpstr>印刷类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AUUS</dc:creator>
  <cp:lastModifiedBy>FSALCCB</cp:lastModifiedBy>
  <dcterms:created xsi:type="dcterms:W3CDTF">2020-12-09T07:05:00Z</dcterms:created>
  <cp:lastPrinted>2022-08-30T06:28:00Z</cp:lastPrinted>
  <dcterms:modified xsi:type="dcterms:W3CDTF">2023-05-08T10:19:33Z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418E58E0F8554E96878CAFC8F8392C03_13</vt:lpwstr>
  </property>
</Properties>
</file>